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drawings/drawing1.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worksheets/_rels/sheet2.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2" firstSheet="0" activeTab="0"/>
  </bookViews>
  <sheets>
    <sheet name="Surfaces" sheetId="1" state="visible" r:id="rId2"/>
    <sheet name="Brief instruction" sheetId="2"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<sst xmlns="http://schemas.openxmlformats.org/spreadsheetml/2006/main" count="237" uniqueCount="175">
  <si>
    <t xml:space="preserve">Rectangular basic shapes</t>
  </si>
  <si>
    <t xml:space="preserve">Cuboid 1</t>
  </si>
  <si>
    <t xml:space="preserve">Cuboid 2</t>
  </si>
  <si>
    <t xml:space="preserve">Cuboid 3</t>
  </si>
  <si>
    <t xml:space="preserve">Cuboid 4</t>
  </si>
  <si>
    <t xml:space="preserve">Cuboid 5</t>
  </si>
  <si>
    <t xml:space="preserve">Cuboid 6</t>
  </si>
  <si>
    <t xml:space="preserve">Cuboid 7</t>
  </si>
  <si>
    <t xml:space="preserve">Cuboid 8</t>
  </si>
  <si>
    <t xml:space="preserve">Cuboid 9</t>
  </si>
  <si>
    <t xml:space="preserve">Cuboid 10</t>
  </si>
  <si>
    <t xml:space="preserve">Cuboid 11</t>
  </si>
  <si>
    <t xml:space="preserve">Cuboid 12</t>
  </si>
  <si>
    <t xml:space="preserve">Cuboid 13</t>
  </si>
  <si>
    <t xml:space="preserve">Cuboid 14</t>
  </si>
  <si>
    <t xml:space="preserve">Cuboid 15</t>
  </si>
  <si>
    <t xml:space="preserve">Length</t>
  </si>
  <si>
    <t xml:space="preserve">[mm]</t>
  </si>
  <si>
    <t xml:space="preserve">Width</t>
  </si>
  <si>
    <t xml:space="preserve">Height</t>
  </si>
  <si>
    <t xml:space="preserve">Area</t>
  </si>
  <si>
    <t xml:space="preserve">[mm²]</t>
  </si>
  <si>
    <t xml:space="preserve">Circular basic shapes</t>
  </si>
  <si>
    <t xml:space="preserve">Cylinder  1</t>
  </si>
  <si>
    <t xml:space="preserve">Cylinder  2</t>
  </si>
  <si>
    <t xml:space="preserve">Cylinder  3</t>
  </si>
  <si>
    <t xml:space="preserve">Cylinder  4</t>
  </si>
  <si>
    <t xml:space="preserve">Cylinder  5</t>
  </si>
  <si>
    <t xml:space="preserve">Cylinder  6</t>
  </si>
  <si>
    <t xml:space="preserve">Cylinder  7</t>
  </si>
  <si>
    <t xml:space="preserve">Cylinder  8</t>
  </si>
  <si>
    <t xml:space="preserve">Cylinder  9</t>
  </si>
  <si>
    <t xml:space="preserve">Cylinder  10</t>
  </si>
  <si>
    <t xml:space="preserve">Cylinder  11</t>
  </si>
  <si>
    <t xml:space="preserve">Cylinder  12</t>
  </si>
  <si>
    <t xml:space="preserve">Cylinder  13</t>
  </si>
  <si>
    <t xml:space="preserve">Cylinder  14</t>
  </si>
  <si>
    <t xml:space="preserve">Cylinder  15</t>
  </si>
  <si>
    <t xml:space="preserve">Ø</t>
  </si>
  <si>
    <t xml:space="preserve">Through holes</t>
  </si>
  <si>
    <t xml:space="preserve">Bore 1</t>
  </si>
  <si>
    <t xml:space="preserve">Bore 2</t>
  </si>
  <si>
    <t xml:space="preserve">Bore 3</t>
  </si>
  <si>
    <t xml:space="preserve">Bore 4</t>
  </si>
  <si>
    <t xml:space="preserve">Bore 5</t>
  </si>
  <si>
    <t xml:space="preserve">Bore 6</t>
  </si>
  <si>
    <t xml:space="preserve">Bore 7</t>
  </si>
  <si>
    <t xml:space="preserve">Bore 8</t>
  </si>
  <si>
    <t xml:space="preserve">Bore 9</t>
  </si>
  <si>
    <t xml:space="preserve">Bore 10</t>
  </si>
  <si>
    <t xml:space="preserve">Bore 11</t>
  </si>
  <si>
    <t xml:space="preserve">Bore 12</t>
  </si>
  <si>
    <t xml:space="preserve">Bore 13</t>
  </si>
  <si>
    <t xml:space="preserve">Bore 14</t>
  </si>
  <si>
    <t xml:space="preserve">Bore 15</t>
  </si>
  <si>
    <t xml:space="preserve">Blind holes</t>
  </si>
  <si>
    <t xml:space="preserve">BH 1</t>
  </si>
  <si>
    <t xml:space="preserve">BH 2</t>
  </si>
  <si>
    <t xml:space="preserve">BH 3</t>
  </si>
  <si>
    <t xml:space="preserve">BH 4</t>
  </si>
  <si>
    <t xml:space="preserve">BH 5</t>
  </si>
  <si>
    <t xml:space="preserve">BH 6</t>
  </si>
  <si>
    <t xml:space="preserve">BH 7</t>
  </si>
  <si>
    <t xml:space="preserve">BH 8</t>
  </si>
  <si>
    <t xml:space="preserve">BH 9</t>
  </si>
  <si>
    <t xml:space="preserve">BH 10</t>
  </si>
  <si>
    <t xml:space="preserve">BH 11</t>
  </si>
  <si>
    <t xml:space="preserve">BH 12</t>
  </si>
  <si>
    <t xml:space="preserve">BH 13</t>
  </si>
  <si>
    <t xml:space="preserve">BH 14</t>
  </si>
  <si>
    <t xml:space="preserve">BH 15</t>
  </si>
  <si>
    <t xml:space="preserve">Cut-though milled long holes</t>
  </si>
  <si>
    <t xml:space="preserve">LH 1</t>
  </si>
  <si>
    <t xml:space="preserve">LH 2</t>
  </si>
  <si>
    <t xml:space="preserve">LH 3</t>
  </si>
  <si>
    <t xml:space="preserve">LH 4</t>
  </si>
  <si>
    <t xml:space="preserve">LH 5</t>
  </si>
  <si>
    <t xml:space="preserve">LH 6</t>
  </si>
  <si>
    <t xml:space="preserve">LH 7</t>
  </si>
  <si>
    <t xml:space="preserve">LH 8</t>
  </si>
  <si>
    <t xml:space="preserve">LH 9</t>
  </si>
  <si>
    <t xml:space="preserve">LH 10</t>
  </si>
  <si>
    <t xml:space="preserve">LH 11</t>
  </si>
  <si>
    <t xml:space="preserve">LH 12</t>
  </si>
  <si>
    <t xml:space="preserve">LH 13</t>
  </si>
  <si>
    <t xml:space="preserve">LH 14</t>
  </si>
  <si>
    <t xml:space="preserve">LH 15</t>
  </si>
  <si>
    <t xml:space="preserve">Not through cut milled long holes (e.g. grooves)</t>
  </si>
  <si>
    <t xml:space="preserve">N 1</t>
  </si>
  <si>
    <t xml:space="preserve">N 2</t>
  </si>
  <si>
    <t xml:space="preserve">N 3</t>
  </si>
  <si>
    <t xml:space="preserve">N 4</t>
  </si>
  <si>
    <t xml:space="preserve">N 5</t>
  </si>
  <si>
    <t xml:space="preserve">N 6</t>
  </si>
  <si>
    <t xml:space="preserve">N 7</t>
  </si>
  <si>
    <t xml:space="preserve">N 8</t>
  </si>
  <si>
    <t xml:space="preserve">N 9</t>
  </si>
  <si>
    <t xml:space="preserve">N 10</t>
  </si>
  <si>
    <t xml:space="preserve">N 11</t>
  </si>
  <si>
    <t xml:space="preserve">N 12</t>
  </si>
  <si>
    <t xml:space="preserve">N 13</t>
  </si>
  <si>
    <t xml:space="preserve">N 14</t>
  </si>
  <si>
    <t xml:space="preserve">N 15</t>
  </si>
  <si>
    <t xml:space="preserve">Rectangular breakthroughs</t>
  </si>
  <si>
    <t xml:space="preserve">RB 1</t>
  </si>
  <si>
    <t xml:space="preserve">RB 2</t>
  </si>
  <si>
    <t xml:space="preserve">RB 3</t>
  </si>
  <si>
    <t xml:space="preserve">RB 4</t>
  </si>
  <si>
    <t xml:space="preserve">RB 5</t>
  </si>
  <si>
    <t xml:space="preserve">RB 6</t>
  </si>
  <si>
    <t xml:space="preserve">RB 7</t>
  </si>
  <si>
    <t xml:space="preserve">RB 8</t>
  </si>
  <si>
    <t xml:space="preserve">RB 9</t>
  </si>
  <si>
    <t xml:space="preserve">RB 10</t>
  </si>
  <si>
    <t xml:space="preserve">RB 11</t>
  </si>
  <si>
    <t xml:space="preserve">RB 12</t>
  </si>
  <si>
    <t xml:space="preserve">RB 13</t>
  </si>
  <si>
    <t xml:space="preserve">RB 14</t>
  </si>
  <si>
    <t xml:space="preserve">RB 15</t>
  </si>
  <si>
    <t xml:space="preserve">Rectangular pocket</t>
  </si>
  <si>
    <t xml:space="preserve">RP 1</t>
  </si>
  <si>
    <t xml:space="preserve">RP 2</t>
  </si>
  <si>
    <t xml:space="preserve">RP 3</t>
  </si>
  <si>
    <t xml:space="preserve">RP 4</t>
  </si>
  <si>
    <t xml:space="preserve">RP 5</t>
  </si>
  <si>
    <t xml:space="preserve">RP 6</t>
  </si>
  <si>
    <t xml:space="preserve">RP 7</t>
  </si>
  <si>
    <t xml:space="preserve">RP 8</t>
  </si>
  <si>
    <t xml:space="preserve">RP 9</t>
  </si>
  <si>
    <t xml:space="preserve">RP 10</t>
  </si>
  <si>
    <t xml:space="preserve">RP 11</t>
  </si>
  <si>
    <t xml:space="preserve">RP 12</t>
  </si>
  <si>
    <t xml:space="preserve">RP 13</t>
  </si>
  <si>
    <t xml:space="preserve">RP 14</t>
  </si>
  <si>
    <t xml:space="preserve">RP 15</t>
  </si>
  <si>
    <t xml:space="preserve">Correction for adjacent rectangular areas of two shapes</t>
  </si>
  <si>
    <t xml:space="preserve">CR 1</t>
  </si>
  <si>
    <t xml:space="preserve">CR 2</t>
  </si>
  <si>
    <t xml:space="preserve">CR 3</t>
  </si>
  <si>
    <t xml:space="preserve">CR 4</t>
  </si>
  <si>
    <t xml:space="preserve">CR 5</t>
  </si>
  <si>
    <t xml:space="preserve">CR 6</t>
  </si>
  <si>
    <t xml:space="preserve">CR 7</t>
  </si>
  <si>
    <t xml:space="preserve">CR 8</t>
  </si>
  <si>
    <t xml:space="preserve">CR 9</t>
  </si>
  <si>
    <t xml:space="preserve">CR 10</t>
  </si>
  <si>
    <t xml:space="preserve">CR 11</t>
  </si>
  <si>
    <t xml:space="preserve">CR 12</t>
  </si>
  <si>
    <t xml:space="preserve">CR 13</t>
  </si>
  <si>
    <t xml:space="preserve">CR 14</t>
  </si>
  <si>
    <t xml:space="preserve">CR 15</t>
  </si>
  <si>
    <t xml:space="preserve">Correction for adjacent circular areas of two shapes</t>
  </si>
  <si>
    <t xml:space="preserve">CC 1</t>
  </si>
  <si>
    <t xml:space="preserve">CC 2</t>
  </si>
  <si>
    <t xml:space="preserve">CC 3</t>
  </si>
  <si>
    <t xml:space="preserve">CC 4</t>
  </si>
  <si>
    <t xml:space="preserve">CC 5</t>
  </si>
  <si>
    <t xml:space="preserve">CC 6</t>
  </si>
  <si>
    <t xml:space="preserve">CC 7</t>
  </si>
  <si>
    <t xml:space="preserve">CC 8</t>
  </si>
  <si>
    <t xml:space="preserve">CC 9</t>
  </si>
  <si>
    <t xml:space="preserve">CC 10</t>
  </si>
  <si>
    <t xml:space="preserve">CC 11</t>
  </si>
  <si>
    <t xml:space="preserve">CC 12</t>
  </si>
  <si>
    <t xml:space="preserve">CC 13</t>
  </si>
  <si>
    <t xml:space="preserve">CC 14</t>
  </si>
  <si>
    <t xml:space="preserve">CC 15</t>
  </si>
  <si>
    <t xml:space="preserve">Diameter</t>
  </si>
  <si>
    <t xml:space="preserve">Total area</t>
  </si>
  <si>
    <t xml:space="preserve">Needed current</t>
  </si>
  <si>
    <t xml:space="preserve">[A]</t>
  </si>
  <si>
    <t xml:space="preserve">Maximum current of power supply</t>
  </si>
  <si>
    <t xml:space="preserve">&lt;-- Enter value!</t>
  </si>
  <si>
    <t xml:space="preserve">Anodizing duration</t>
  </si>
  <si>
    <t xml:space="preserve">[min]</t>
  </si>
</sst>
</file>

<file path=xl/styles.xml><?xml version="1.0" encoding="utf-8"?>
<styleSheet xmlns="http://schemas.openxmlformats.org/spreadsheetml/2006/main">
  <numFmts count="2">
    <numFmt numFmtId="164" formatCode="General"/>
    <numFmt numFmtId="165" formatCode="#,##0.00_ ;[RED]\-#,##0.00\ "/>
  </numFmts>
  <fonts count="13">
    <font>
      <sz val="11"/>
      <color rgb="FF000000"/>
      <name val="Calibri"/>
      <family val="2"/>
      <charset val="1"/>
    </font>
    <font>
      <sz val="10"/>
      <name val="Arial"/>
      <family val="0"/>
    </font>
    <font>
      <sz val="10"/>
      <name val="Arial"/>
      <family val="0"/>
    </font>
    <font>
      <sz val="10"/>
      <name val="Arial"/>
      <family val="0"/>
    </font>
    <font>
      <sz val="10"/>
      <name val="Arial"/>
      <family val="2"/>
      <charset val="1"/>
    </font>
    <font>
      <b val="true"/>
      <sz val="10"/>
      <name val="Arial"/>
      <family val="2"/>
      <charset val="1"/>
    </font>
    <font>
      <sz val="10"/>
      <name val="Arial"/>
      <family val="2"/>
    </font>
    <font>
      <sz val="10"/>
      <color rgb="FFDBEEF4"/>
      <name val="Arial"/>
      <family val="2"/>
      <charset val="1"/>
    </font>
    <font>
      <b val="true"/>
      <sz val="10"/>
      <color rgb="FFDBEEF4"/>
      <name val="Arial"/>
      <family val="2"/>
      <charset val="1"/>
    </font>
    <font>
      <sz val="10"/>
      <color rgb="FF00B050"/>
      <name val="Arial"/>
      <family val="2"/>
      <charset val="1"/>
    </font>
    <font>
      <sz val="10"/>
      <color rgb="FFFF0000"/>
      <name val="Arial"/>
      <family val="2"/>
      <charset val="1"/>
    </font>
    <font>
      <b val="true"/>
      <sz val="10"/>
      <color rgb="FF0070C0"/>
      <name val="Arial"/>
      <family val="2"/>
      <charset val="1"/>
    </font>
    <font>
      <sz val="11"/>
      <color rgb="FF000000"/>
      <name val="Calibri"/>
      <family val="2"/>
    </font>
  </fonts>
  <fills count="4">
    <fill>
      <patternFill patternType="none"/>
    </fill>
    <fill>
      <patternFill patternType="gray125"/>
    </fill>
    <fill>
      <patternFill patternType="solid">
        <fgColor rgb="FF92D050"/>
        <bgColor rgb="FFC0C0C0"/>
      </patternFill>
    </fill>
    <fill>
      <patternFill patternType="solid">
        <fgColor rgb="FF984807"/>
        <bgColor rgb="FF9C6500"/>
      </patternFill>
    </fill>
  </fills>
  <borders count="17">
    <border diagonalUp="false" diagonalDown="false">
      <left/>
      <right/>
      <top/>
      <bottom/>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bottom/>
      <diagonal/>
    </border>
    <border diagonalUp="false" diagonalDown="false">
      <left style="thin"/>
      <right style="thin"/>
      <top style="thin"/>
      <bottom/>
      <diagonal/>
    </border>
    <border diagonalUp="false" diagonalDown="false">
      <left/>
      <right style="thin"/>
      <top/>
      <bottom/>
      <diagonal/>
    </border>
    <border diagonalUp="false" diagonalDown="false">
      <left style="thin"/>
      <right style="thin"/>
      <top/>
      <bottom/>
      <diagonal/>
    </border>
    <border diagonalUp="false" diagonalDown="false">
      <left style="thin"/>
      <right/>
      <top/>
      <bottom style="thin"/>
      <diagonal/>
    </border>
    <border diagonalUp="false" diagonalDown="false">
      <left style="thin"/>
      <right style="thin"/>
      <top/>
      <bottom style="medium"/>
      <diagonal/>
    </border>
    <border diagonalUp="false" diagonalDown="false">
      <left style="thin"/>
      <right/>
      <top/>
      <bottom style="medium"/>
      <diagonal/>
    </border>
    <border diagonalUp="false" diagonalDown="false">
      <left/>
      <right style="thin"/>
      <top/>
      <bottom style="medium"/>
      <diagonal/>
    </border>
    <border diagonalUp="false" diagonalDown="false">
      <left style="thin"/>
      <right style="medium"/>
      <top style="medium"/>
      <bottom style="medium"/>
      <diagonal/>
    </border>
    <border diagonalUp="false" diagonalDown="false">
      <left/>
      <right/>
      <top/>
      <bottom style="medium"/>
      <diagonal/>
    </border>
    <border diagonalUp="false" diagonalDown="false">
      <left/>
      <right/>
      <top style="thin"/>
      <bottom/>
      <diagonal/>
    </border>
    <border diagonalUp="false" diagonalDown="false">
      <left style="thin"/>
      <right/>
      <top style="thin"/>
      <bottom/>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4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20" applyFont="false" applyBorder="false" applyAlignment="false" applyProtection="false">
      <alignment horizontal="general" vertical="bottom" textRotation="0" wrapText="false" indent="0" shrinkToFit="false"/>
      <protection locked="true" hidden="false"/>
    </xf>
    <xf numFmtId="164" fontId="4" fillId="2" borderId="0" xfId="20" applyFont="true" applyBorder="true" applyAlignment="true" applyProtection="false">
      <alignment horizontal="center" vertical="bottom" textRotation="0" wrapText="false" indent="0" shrinkToFit="false"/>
      <protection locked="true" hidden="false"/>
    </xf>
    <xf numFmtId="164" fontId="4" fillId="0" borderId="1" xfId="20" applyFont="false" applyBorder="true" applyAlignment="false" applyProtection="false">
      <alignment horizontal="general" vertical="bottom" textRotation="0" wrapText="false" indent="0" shrinkToFit="false"/>
      <protection locked="true" hidden="false"/>
    </xf>
    <xf numFmtId="164" fontId="4" fillId="0" borderId="2" xfId="20" applyFont="false" applyBorder="true" applyAlignment="false" applyProtection="false">
      <alignment horizontal="general" vertical="bottom" textRotation="0" wrapText="false" indent="0" shrinkToFit="false"/>
      <protection locked="true" hidden="false"/>
    </xf>
    <xf numFmtId="164" fontId="4" fillId="0" borderId="2" xfId="20" applyFont="true" applyBorder="true" applyAlignment="true" applyProtection="false">
      <alignment horizontal="center" vertical="bottom" textRotation="0" wrapText="false" indent="0" shrinkToFit="false"/>
      <protection locked="true" hidden="false"/>
    </xf>
    <xf numFmtId="164" fontId="4" fillId="0" borderId="3" xfId="20" applyFont="true" applyBorder="true" applyAlignment="true" applyProtection="false">
      <alignment horizontal="center" vertical="bottom" textRotation="0" wrapText="false" indent="0" shrinkToFit="false"/>
      <protection locked="true" hidden="false"/>
    </xf>
    <xf numFmtId="164" fontId="4" fillId="0" borderId="4" xfId="20" applyFont="false" applyBorder="true" applyAlignment="false" applyProtection="false">
      <alignment horizontal="general" vertical="bottom" textRotation="0" wrapText="false" indent="0" shrinkToFit="false"/>
      <protection locked="true" hidden="false"/>
    </xf>
    <xf numFmtId="164" fontId="4" fillId="0" borderId="5" xfId="20" applyFont="false" applyBorder="true" applyAlignment="false" applyProtection="false">
      <alignment horizontal="general" vertical="bottom" textRotation="0" wrapText="false" indent="0" shrinkToFit="false"/>
      <protection locked="true" hidden="false"/>
    </xf>
    <xf numFmtId="164" fontId="4" fillId="0" borderId="6" xfId="20" applyFont="false" applyBorder="true" applyAlignment="false" applyProtection="false">
      <alignment horizontal="general" vertical="bottom" textRotation="0" wrapText="false" indent="0" shrinkToFit="false"/>
      <protection locked="true" hidden="false"/>
    </xf>
    <xf numFmtId="164" fontId="4" fillId="0" borderId="7" xfId="20" applyFont="true" applyBorder="true" applyAlignment="false" applyProtection="false">
      <alignment horizontal="general" vertical="bottom" textRotation="0" wrapText="false" indent="0" shrinkToFit="false"/>
      <protection locked="true" hidden="false"/>
    </xf>
    <xf numFmtId="165" fontId="4" fillId="0" borderId="6" xfId="20" applyFont="false" applyBorder="true" applyAlignment="false" applyProtection="false">
      <alignment horizontal="general" vertical="bottom" textRotation="0" wrapText="false" indent="0" shrinkToFit="false"/>
      <protection locked="true" hidden="false"/>
    </xf>
    <xf numFmtId="165" fontId="4" fillId="0" borderId="4" xfId="20" applyFont="false" applyBorder="true" applyAlignment="false" applyProtection="false">
      <alignment horizontal="general" vertical="bottom" textRotation="0" wrapText="false" indent="0" shrinkToFit="false"/>
      <protection locked="true" hidden="false"/>
    </xf>
    <xf numFmtId="164" fontId="4" fillId="0" borderId="8" xfId="20" applyFont="true" applyBorder="true" applyAlignment="false" applyProtection="false">
      <alignment horizontal="general" vertical="bottom" textRotation="0" wrapText="false" indent="0" shrinkToFit="false"/>
      <protection locked="true" hidden="false"/>
    </xf>
    <xf numFmtId="164" fontId="4" fillId="0" borderId="9" xfId="20" applyFont="true" applyBorder="true" applyAlignment="false" applyProtection="false">
      <alignment horizontal="general" vertical="bottom" textRotation="0" wrapText="false" indent="0" shrinkToFit="false"/>
      <protection locked="true" hidden="false"/>
    </xf>
    <xf numFmtId="165" fontId="4" fillId="0" borderId="3" xfId="20" applyFont="false" applyBorder="true" applyAlignment="false" applyProtection="false">
      <alignment horizontal="general" vertical="bottom" textRotation="0" wrapText="false" indent="0" shrinkToFit="false"/>
      <protection locked="true" hidden="false"/>
    </xf>
    <xf numFmtId="164" fontId="5" fillId="0" borderId="10" xfId="20" applyFont="true" applyBorder="true" applyAlignment="false" applyProtection="false">
      <alignment horizontal="general" vertical="bottom" textRotation="0" wrapText="false" indent="0" shrinkToFit="false"/>
      <protection locked="true" hidden="false"/>
    </xf>
    <xf numFmtId="165" fontId="5" fillId="0" borderId="11" xfId="20" applyFont="true" applyBorder="true" applyAlignment="false" applyProtection="false">
      <alignment horizontal="general" vertical="bottom" textRotation="0" wrapText="false" indent="0" shrinkToFit="false"/>
      <protection locked="true" hidden="false"/>
    </xf>
    <xf numFmtId="165" fontId="5" fillId="0" borderId="12" xfId="20" applyFont="true" applyBorder="true" applyAlignment="false" applyProtection="false">
      <alignment horizontal="general" vertical="bottom" textRotation="0" wrapText="false" indent="0" shrinkToFit="false"/>
      <protection locked="true" hidden="false"/>
    </xf>
    <xf numFmtId="164" fontId="5" fillId="0" borderId="0" xfId="20" applyFont="true" applyBorder="true" applyAlignment="false" applyProtection="false">
      <alignment horizontal="general" vertical="bottom" textRotation="0" wrapText="false" indent="0" shrinkToFit="false"/>
      <protection locked="true" hidden="false"/>
    </xf>
    <xf numFmtId="165" fontId="5" fillId="0" borderId="0" xfId="20" applyFont="true" applyBorder="true" applyAlignment="false" applyProtection="false">
      <alignment horizontal="general" vertical="bottom" textRotation="0" wrapText="false" indent="0" shrinkToFit="false"/>
      <protection locked="true" hidden="false"/>
    </xf>
    <xf numFmtId="165" fontId="4" fillId="0" borderId="0" xfId="20" applyFont="false" applyBorder="false" applyAlignment="false" applyProtection="false">
      <alignment horizontal="general" vertical="bottom" textRotation="0" wrapText="false" indent="0" shrinkToFit="false"/>
      <protection locked="true" hidden="false"/>
    </xf>
    <xf numFmtId="165" fontId="5" fillId="0" borderId="4" xfId="20" applyFont="true" applyBorder="true" applyAlignment="false" applyProtection="false">
      <alignment horizontal="general" vertical="bottom" textRotation="0" wrapText="false" indent="0" shrinkToFit="false"/>
      <protection locked="true" hidden="false"/>
    </xf>
    <xf numFmtId="165" fontId="4" fillId="0" borderId="3" xfId="20" applyFont="true" applyBorder="true" applyAlignment="true" applyProtection="false">
      <alignment horizontal="center" vertical="bottom" textRotation="0" wrapText="false" indent="0" shrinkToFit="false"/>
      <protection locked="true" hidden="false"/>
    </xf>
    <xf numFmtId="165" fontId="4" fillId="0" borderId="2" xfId="20" applyFont="true" applyBorder="true" applyAlignment="true" applyProtection="false">
      <alignment horizontal="center" vertical="bottom" textRotation="0" wrapText="false" indent="0" shrinkToFit="false"/>
      <protection locked="true" hidden="false"/>
    </xf>
    <xf numFmtId="165" fontId="4" fillId="0" borderId="8" xfId="20" applyFont="true" applyBorder="true" applyAlignment="true" applyProtection="false">
      <alignment horizontal="center" vertical="bottom" textRotation="0" wrapText="false" indent="0" shrinkToFit="false"/>
      <protection locked="true" hidden="false"/>
    </xf>
    <xf numFmtId="164" fontId="4" fillId="0" borderId="0" xfId="20" applyFont="true" applyBorder="false" applyAlignment="false" applyProtection="false">
      <alignment horizontal="general" vertical="bottom" textRotation="0" wrapText="false" indent="0" shrinkToFit="false"/>
      <protection locked="true" hidden="false"/>
    </xf>
    <xf numFmtId="164" fontId="4" fillId="0" borderId="1" xfId="20" applyFont="true" applyBorder="true" applyAlignment="false" applyProtection="false">
      <alignment horizontal="general" vertical="bottom" textRotation="0" wrapText="false" indent="0" shrinkToFit="false"/>
      <protection locked="true" hidden="false"/>
    </xf>
    <xf numFmtId="165" fontId="4" fillId="0" borderId="8" xfId="20" applyFont="false" applyBorder="true" applyAlignment="false" applyProtection="false">
      <alignment horizontal="general" vertical="bottom" textRotation="0" wrapText="false" indent="0" shrinkToFit="false"/>
      <protection locked="true" hidden="false"/>
    </xf>
    <xf numFmtId="165" fontId="4" fillId="0" borderId="7" xfId="20" applyFont="false" applyBorder="true" applyAlignment="false" applyProtection="false">
      <alignment horizontal="general" vertical="bottom" textRotation="0" wrapText="false" indent="0" shrinkToFit="false"/>
      <protection locked="true" hidden="false"/>
    </xf>
    <xf numFmtId="165" fontId="5" fillId="0" borderId="13" xfId="20" applyFont="true" applyBorder="true" applyAlignment="false" applyProtection="false">
      <alignment horizontal="general" vertical="bottom" textRotation="0" wrapText="false" indent="0" shrinkToFit="false"/>
      <protection locked="true" hidden="false"/>
    </xf>
    <xf numFmtId="165" fontId="4" fillId="0" borderId="2" xfId="20" applyFont="false" applyBorder="true" applyAlignment="false" applyProtection="false">
      <alignment horizontal="general" vertical="bottom" textRotation="0" wrapText="false" indent="0" shrinkToFit="false"/>
      <protection locked="true" hidden="false"/>
    </xf>
    <xf numFmtId="164" fontId="6" fillId="2" borderId="0" xfId="20" applyFont="true" applyBorder="true" applyAlignment="true" applyProtection="false">
      <alignment horizontal="center" vertical="bottom" textRotation="0" wrapText="false" indent="0" shrinkToFit="false"/>
      <protection locked="true" hidden="false"/>
    </xf>
    <xf numFmtId="164" fontId="7" fillId="3" borderId="0" xfId="20" applyFont="true" applyBorder="false" applyAlignment="false" applyProtection="false">
      <alignment horizontal="general" vertical="bottom" textRotation="0" wrapText="false" indent="0" shrinkToFit="false"/>
      <protection locked="true" hidden="false"/>
    </xf>
    <xf numFmtId="164" fontId="7" fillId="3" borderId="7" xfId="20" applyFont="true" applyBorder="true" applyAlignment="false" applyProtection="false">
      <alignment horizontal="general" vertical="bottom" textRotation="0" wrapText="false" indent="0" shrinkToFit="false"/>
      <protection locked="true" hidden="false"/>
    </xf>
    <xf numFmtId="165" fontId="8" fillId="3" borderId="4" xfId="20" applyFont="true" applyBorder="true" applyAlignment="false" applyProtection="false">
      <alignment horizontal="general" vertical="bottom" textRotation="0" wrapText="false" indent="0" shrinkToFit="false"/>
      <protection locked="true" hidden="false"/>
    </xf>
    <xf numFmtId="164" fontId="4" fillId="0" borderId="14" xfId="20" applyFont="true" applyBorder="true" applyAlignment="false" applyProtection="false">
      <alignment horizontal="general" vertical="bottom" textRotation="0" wrapText="false" indent="0" shrinkToFit="false"/>
      <protection locked="true" hidden="false"/>
    </xf>
    <xf numFmtId="164" fontId="4" fillId="0" borderId="15" xfId="20" applyFont="true" applyBorder="true" applyAlignment="false" applyProtection="false">
      <alignment horizontal="general" vertical="bottom" textRotation="0" wrapText="false" indent="0" shrinkToFit="false"/>
      <protection locked="true" hidden="false"/>
    </xf>
    <xf numFmtId="165" fontId="9" fillId="0" borderId="5" xfId="20" applyFont="true" applyBorder="true" applyAlignment="false" applyProtection="false">
      <alignment horizontal="general" vertical="bottom" textRotation="0" wrapText="false" indent="0" shrinkToFit="false"/>
      <protection locked="true" hidden="false"/>
    </xf>
    <xf numFmtId="165" fontId="10" fillId="0" borderId="8" xfId="20" applyFont="true" applyBorder="true" applyAlignment="false" applyProtection="false">
      <alignment horizontal="general" vertical="bottom" textRotation="0" wrapText="false" indent="0" shrinkToFit="false"/>
      <protection locked="true" hidden="false"/>
    </xf>
    <xf numFmtId="164" fontId="11" fillId="0" borderId="16" xfId="20" applyFont="true" applyBorder="true" applyAlignment="true" applyProtection="false">
      <alignment horizontal="center" vertical="bottom"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dxfs count="4">
    <dxf>
      <font>
        <color rgb="FFFFFFFF"/>
      </font>
      <fill>
        <patternFill>
          <bgColor rgb="FF00B050"/>
        </patternFill>
      </fill>
    </dxf>
    <dxf>
      <font>
        <color rgb="FF9C6500"/>
      </font>
      <fill>
        <patternFill>
          <bgColor rgb="FFFFEB9C"/>
        </patternFill>
      </fill>
    </dxf>
    <dxf>
      <fill>
        <patternFill>
          <bgColor rgb="FFFFC7CE"/>
        </patternFill>
      </fill>
    </dxf>
    <dxf>
      <font>
        <color rgb="FFFFFFFF"/>
      </font>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C6500"/>
      <rgbColor rgb="FF800080"/>
      <rgbColor rgb="FF008080"/>
      <rgbColor rgb="FFC0C0C0"/>
      <rgbColor rgb="FF808080"/>
      <rgbColor rgb="FF9999FF"/>
      <rgbColor rgb="FF993366"/>
      <rgbColor rgb="FFFFFFCC"/>
      <rgbColor rgb="FFDBEEF4"/>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EB9C"/>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00B050"/>
      <rgbColor rgb="FF003300"/>
      <rgbColor rgb="FF333300"/>
      <rgbColor rgb="FF984807"/>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9</xdr:col>
      <xdr:colOff>8640</xdr:colOff>
      <xdr:row>36</xdr:row>
      <xdr:rowOff>104040</xdr:rowOff>
    </xdr:to>
    <xdr:sp>
      <xdr:nvSpPr>
        <xdr:cNvPr id="0" name="CustomShape 1"/>
        <xdr:cNvSpPr/>
      </xdr:nvSpPr>
      <xdr:spPr>
        <a:xfrm>
          <a:off x="0" y="0"/>
          <a:ext cx="6609240" cy="6962040"/>
        </a:xfrm>
        <a:prstGeom prst="rect">
          <a:avLst/>
        </a:prstGeom>
        <a:solidFill>
          <a:srgbClr val="ffffff"/>
        </a:solidFill>
        <a:ln w="9360">
          <a:solidFill>
            <a:srgbClr val="ffffff"/>
          </a:solidFill>
          <a:round/>
        </a:ln>
      </xdr:spPr>
      <xdr:style>
        <a:lnRef idx="0"/>
        <a:fillRef idx="0"/>
        <a:effectRef idx="0"/>
        <a:fontRef idx="minor"/>
      </xdr:style>
      <xdr:txBody>
        <a:bodyPr lIns="90000" rIns="90000" tIns="45000" bIns="45000"/>
        <a:p>
          <a:r>
            <a:rPr b="0" lang="de-DE" sz="1100" spc="-1" strike="noStrike">
              <a:solidFill>
                <a:srgbClr val="000000"/>
              </a:solidFill>
              <a:uFill>
                <a:solidFill>
                  <a:srgbClr val="ffffff"/>
                </a:solidFill>
              </a:uFill>
              <a:latin typeface="Calibri"/>
            </a:rPr>
            <a:t>The table on sheet "Surfaces" should help to calculate the complete surface to be anodized.</a:t>
          </a:r>
          <a:endParaRPr b="0" lang="de-DE" sz="1200" spc="-1" strike="noStrike">
            <a:solidFill>
              <a:srgbClr val="000000"/>
            </a:solidFill>
            <a:uFill>
              <a:solidFill>
                <a:srgbClr val="ffffff"/>
              </a:solidFill>
            </a:uFill>
            <a:latin typeface="Times New Roman"/>
          </a:endParaRPr>
        </a:p>
        <a:p>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Nearly all work pieces can be divided into rectangular or circular shaped parts - at least approximately.</a:t>
          </a:r>
          <a:endParaRPr b="0" lang="de-DE" sz="1200" spc="-1" strike="noStrike">
            <a:solidFill>
              <a:srgbClr val="000000"/>
            </a:solidFill>
            <a:uFill>
              <a:solidFill>
                <a:srgbClr val="ffffff"/>
              </a:solidFill>
            </a:uFill>
            <a:latin typeface="Times New Roman"/>
          </a:endParaRPr>
        </a:p>
        <a:p>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The dimensions of the determined part surfaces are inserted as basic shapes.</a:t>
          </a:r>
          <a:endParaRPr b="0" lang="de-DE" sz="1200" spc="-1" strike="noStrike">
            <a:solidFill>
              <a:srgbClr val="000000"/>
            </a:solidFill>
            <a:uFill>
              <a:solidFill>
                <a:srgbClr val="ffffff"/>
              </a:solidFill>
            </a:uFill>
            <a:latin typeface="Times New Roman"/>
          </a:endParaRPr>
        </a:p>
        <a:p>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Through holes, blind holes, long holes, grooves, breakthroughs and pockets are inserted into the corresponding</a:t>
          </a:r>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marked fields. If there are negative values here, this is not a mistake! Long holes and grooves are always</a:t>
          </a:r>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calculated with semicircular ends. The length of a long hole or a groove is the physical one e.g. measured by a</a:t>
          </a:r>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slide. Breakthroughs and pockets are considered rectangular, without corner radii. This is because the calculation</a:t>
          </a:r>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without corner radius is much easier and the error occurring compared to the total surface is negligible.</a:t>
          </a:r>
          <a:endParaRPr b="0" lang="de-DE" sz="1200" spc="-1" strike="noStrike">
            <a:solidFill>
              <a:srgbClr val="000000"/>
            </a:solidFill>
            <a:uFill>
              <a:solidFill>
                <a:srgbClr val="ffffff"/>
              </a:solidFill>
            </a:uFill>
            <a:latin typeface="Times New Roman"/>
          </a:endParaRPr>
        </a:p>
        <a:p>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The last two input options sustracts individual, adjacent surfaces from the total result. These</a:t>
          </a:r>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correction is necessary, for example, if the surface of a round rod, which has a milled square end, has to be</a:t>
          </a:r>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calculated correctly. The basic shapes, namely the round bar and the square, are filled with their</a:t>
          </a:r>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dimensions. Therefore all the outer surfaces of the two bodies have to be determined. The concealed boundary surface,  common to both shapes, must be substracted. In the example given, this is the cross-section</a:t>
          </a:r>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of the square. The correction fields give negative values, thus reducing the area. So no negative input is required!</a:t>
          </a:r>
          <a:endParaRPr b="0" lang="de-DE" sz="1200" spc="-1" strike="noStrike">
            <a:solidFill>
              <a:srgbClr val="000000"/>
            </a:solidFill>
            <a:uFill>
              <a:solidFill>
                <a:srgbClr val="ffffff"/>
              </a:solidFill>
            </a:uFill>
            <a:latin typeface="Times New Roman"/>
          </a:endParaRPr>
        </a:p>
        <a:p>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As the result the total surface and the needed current for decorative anodizing at standard conditions is shown.</a:t>
          </a:r>
          <a:endParaRPr b="0" lang="de-DE" sz="1200" spc="-1" strike="noStrike">
            <a:solidFill>
              <a:srgbClr val="000000"/>
            </a:solidFill>
            <a:uFill>
              <a:solidFill>
                <a:srgbClr val="ffffff"/>
              </a:solidFill>
            </a:uFill>
            <a:latin typeface="Times New Roman"/>
          </a:endParaRPr>
        </a:p>
        <a:p>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If this table does not always find exact values, however - with some skill when dividing into basic forms - </a:t>
          </a:r>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a good to very good approximation can be achieved.</a:t>
          </a:r>
          <a:endParaRPr b="0" lang="de-DE" sz="1200" spc="-1" strike="noStrike">
            <a:solidFill>
              <a:srgbClr val="000000"/>
            </a:solidFill>
            <a:uFill>
              <a:solidFill>
                <a:srgbClr val="ffffff"/>
              </a:solidFill>
            </a:uFill>
            <a:latin typeface="Times New Roman"/>
          </a:endParaRPr>
        </a:p>
        <a:p>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For completely exotic forms your creativity may be required!</a:t>
          </a:r>
          <a:endParaRPr b="0" lang="de-DE" sz="1200" spc="-1" strike="noStrike">
            <a:solidFill>
              <a:srgbClr val="000000"/>
            </a:solidFill>
            <a:uFill>
              <a:solidFill>
                <a:srgbClr val="ffffff"/>
              </a:solidFill>
            </a:uFill>
            <a:latin typeface="Times New Roman"/>
          </a:endParaRPr>
        </a:p>
        <a:p>
          <a:endParaRPr b="0" lang="de-DE" sz="1200" spc="-1" strike="noStrike">
            <a:solidFill>
              <a:srgbClr val="000000"/>
            </a:solidFill>
            <a:uFill>
              <a:solidFill>
                <a:srgbClr val="ffffff"/>
              </a:solidFill>
            </a:uFill>
            <a:latin typeface="Times New Roman"/>
          </a:endParaRPr>
        </a:p>
      </xdr:txBody>
    </xdr:sp>
    <xdr:clientData/>
  </xdr:twoCellAnchor>
</xdr:wsDr>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R102"/>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4" activeCellId="0" sqref="C4"/>
    </sheetView>
  </sheetViews>
  <sheetFormatPr defaultRowHeight="15"/>
  <cols>
    <col collapsed="false" hidden="false" max="1" min="1" style="1" width="28.484693877551"/>
    <col collapsed="false" hidden="false" max="2" min="2" style="1" width="5.53571428571429"/>
    <col collapsed="false" hidden="false" max="3" min="3" style="1" width="11.8775510204082"/>
    <col collapsed="false" hidden="false" max="12" min="4" style="1" width="10.3928571428571"/>
    <col collapsed="false" hidden="false" max="13" min="13" style="0" width="10.3928571428571"/>
    <col collapsed="false" hidden="false" max="17" min="14" style="1" width="10.3928571428571"/>
    <col collapsed="false" hidden="false" max="18" min="18" style="1" width="11.8775510204082"/>
    <col collapsed="false" hidden="false" max="19" min="19" style="0" width="10.3928571428571"/>
    <col collapsed="false" hidden="false" max="1025" min="20" style="1" width="10.9336734693878"/>
  </cols>
  <sheetData>
    <row r="1" customFormat="false" ht="15" hidden="false" customHeight="true" outlineLevel="0" collapsed="false">
      <c r="A1" s="2" t="s">
        <v>0</v>
      </c>
      <c r="B1" s="2"/>
      <c r="C1" s="2"/>
      <c r="D1" s="2"/>
      <c r="E1" s="2"/>
      <c r="F1" s="2"/>
      <c r="G1" s="2"/>
      <c r="H1" s="2"/>
      <c r="I1" s="2"/>
      <c r="J1" s="2"/>
      <c r="K1" s="2"/>
      <c r="L1" s="2"/>
      <c r="M1" s="2"/>
      <c r="N1" s="2"/>
      <c r="O1" s="2"/>
      <c r="P1" s="2"/>
      <c r="Q1" s="2"/>
      <c r="R1" s="0"/>
    </row>
    <row r="2" customFormat="false" ht="15" hidden="false" customHeight="false" outlineLevel="0" collapsed="false">
      <c r="A2" s="0"/>
      <c r="B2" s="0"/>
      <c r="C2" s="0"/>
      <c r="D2" s="0"/>
      <c r="E2" s="0"/>
      <c r="F2" s="0"/>
      <c r="G2" s="0"/>
      <c r="H2" s="0"/>
      <c r="I2" s="0"/>
      <c r="J2" s="0"/>
      <c r="K2" s="0"/>
      <c r="L2" s="0"/>
      <c r="M2" s="1"/>
      <c r="N2" s="0"/>
      <c r="O2" s="0"/>
      <c r="P2" s="0"/>
      <c r="Q2" s="0"/>
      <c r="R2" s="0"/>
    </row>
    <row r="3" customFormat="false" ht="15" hidden="false" customHeight="false" outlineLevel="0" collapsed="false">
      <c r="A3" s="3"/>
      <c r="B3" s="4"/>
      <c r="C3" s="5" t="s">
        <v>1</v>
      </c>
      <c r="D3" s="6" t="s">
        <v>2</v>
      </c>
      <c r="E3" s="6" t="s">
        <v>3</v>
      </c>
      <c r="F3" s="6" t="s">
        <v>4</v>
      </c>
      <c r="G3" s="6" t="s">
        <v>5</v>
      </c>
      <c r="H3" s="6" t="s">
        <v>6</v>
      </c>
      <c r="I3" s="6" t="s">
        <v>7</v>
      </c>
      <c r="J3" s="6" t="s">
        <v>8</v>
      </c>
      <c r="K3" s="6" t="s">
        <v>9</v>
      </c>
      <c r="L3" s="6" t="s">
        <v>10</v>
      </c>
      <c r="M3" s="6" t="s">
        <v>11</v>
      </c>
      <c r="N3" s="6" t="s">
        <v>12</v>
      </c>
      <c r="O3" s="6" t="s">
        <v>13</v>
      </c>
      <c r="P3" s="6" t="s">
        <v>14</v>
      </c>
      <c r="Q3" s="6" t="s">
        <v>15</v>
      </c>
      <c r="R3" s="7"/>
    </row>
    <row r="4" customFormat="false" ht="15" hidden="false" customHeight="false" outlineLevel="0" collapsed="false">
      <c r="A4" s="7"/>
      <c r="B4" s="8"/>
      <c r="C4" s="9"/>
      <c r="D4" s="9"/>
      <c r="E4" s="9"/>
      <c r="F4" s="9"/>
      <c r="G4" s="9"/>
      <c r="H4" s="9"/>
      <c r="I4" s="9"/>
      <c r="J4" s="9"/>
      <c r="K4" s="9"/>
      <c r="L4" s="9"/>
      <c r="M4" s="9"/>
      <c r="N4" s="9"/>
      <c r="O4" s="9"/>
      <c r="P4" s="9"/>
      <c r="Q4" s="9"/>
      <c r="R4" s="7"/>
    </row>
    <row r="5" customFormat="false" ht="15" hidden="false" customHeight="false" outlineLevel="0" collapsed="false">
      <c r="A5" s="7" t="s">
        <v>16</v>
      </c>
      <c r="B5" s="10" t="s">
        <v>17</v>
      </c>
      <c r="C5" s="11"/>
      <c r="D5" s="11"/>
      <c r="E5" s="11"/>
      <c r="F5" s="11"/>
      <c r="G5" s="11"/>
      <c r="H5" s="11"/>
      <c r="I5" s="11"/>
      <c r="J5" s="11"/>
      <c r="K5" s="11"/>
      <c r="L5" s="11"/>
      <c r="M5" s="11"/>
      <c r="N5" s="11"/>
      <c r="O5" s="11"/>
      <c r="P5" s="11"/>
      <c r="Q5" s="11"/>
      <c r="R5" s="12"/>
    </row>
    <row r="6" customFormat="false" ht="15" hidden="false" customHeight="false" outlineLevel="0" collapsed="false">
      <c r="A6" s="7" t="s">
        <v>18</v>
      </c>
      <c r="B6" s="10" t="s">
        <v>17</v>
      </c>
      <c r="C6" s="11"/>
      <c r="D6" s="11"/>
      <c r="E6" s="11"/>
      <c r="F6" s="11"/>
      <c r="G6" s="11"/>
      <c r="H6" s="11"/>
      <c r="I6" s="11"/>
      <c r="J6" s="11"/>
      <c r="K6" s="11"/>
      <c r="L6" s="11"/>
      <c r="M6" s="11"/>
      <c r="N6" s="11"/>
      <c r="O6" s="11"/>
      <c r="P6" s="11"/>
      <c r="Q6" s="11"/>
      <c r="R6" s="12"/>
    </row>
    <row r="7" customFormat="false" ht="15.75" hidden="false" customHeight="false" outlineLevel="0" collapsed="false">
      <c r="A7" s="13" t="s">
        <v>19</v>
      </c>
      <c r="B7" s="14" t="s">
        <v>17</v>
      </c>
      <c r="C7" s="15"/>
      <c r="D7" s="15"/>
      <c r="E7" s="15"/>
      <c r="F7" s="15"/>
      <c r="G7" s="15"/>
      <c r="H7" s="15"/>
      <c r="I7" s="15"/>
      <c r="J7" s="15"/>
      <c r="K7" s="15"/>
      <c r="L7" s="15"/>
      <c r="M7" s="15"/>
      <c r="N7" s="15"/>
      <c r="O7" s="15"/>
      <c r="P7" s="15"/>
      <c r="Q7" s="15"/>
      <c r="R7" s="12"/>
    </row>
    <row r="8" customFormat="false" ht="15.75" hidden="false" customHeight="false" outlineLevel="0" collapsed="false">
      <c r="A8" s="7"/>
      <c r="B8" s="10"/>
      <c r="C8" s="11"/>
      <c r="D8" s="11"/>
      <c r="E8" s="11"/>
      <c r="F8" s="11"/>
      <c r="G8" s="11"/>
      <c r="H8" s="11"/>
      <c r="I8" s="11"/>
      <c r="J8" s="11"/>
      <c r="K8" s="11"/>
      <c r="L8" s="11"/>
      <c r="M8" s="11"/>
      <c r="N8" s="11"/>
      <c r="O8" s="11"/>
      <c r="P8" s="11"/>
      <c r="Q8" s="11"/>
      <c r="R8" s="12"/>
    </row>
    <row r="9" customFormat="false" ht="15.75" hidden="false" customHeight="false" outlineLevel="0" collapsed="false">
      <c r="A9" s="16" t="s">
        <v>20</v>
      </c>
      <c r="B9" s="14" t="s">
        <v>21</v>
      </c>
      <c r="C9" s="17" t="n">
        <f aca="false">C5*C6*2+C6*C7*2+C5*C7*2</f>
        <v>0</v>
      </c>
      <c r="D9" s="17" t="n">
        <f aca="false">D5*D6*2+D6*D7*2+D5*D7*2</f>
        <v>0</v>
      </c>
      <c r="E9" s="17" t="n">
        <f aca="false">E5*E6*2+E6*E7*2+E5*E7*2</f>
        <v>0</v>
      </c>
      <c r="F9" s="17" t="n">
        <f aca="false">F5*F6*2+F6*F7*2+F5*F7*2</f>
        <v>0</v>
      </c>
      <c r="G9" s="17" t="n">
        <f aca="false">G5*G6*2+G6*G7*2+G5*G7*2</f>
        <v>0</v>
      </c>
      <c r="H9" s="17" t="n">
        <f aca="false">H5*H6*2+H6*H7*2+H5*H7*2</f>
        <v>0</v>
      </c>
      <c r="I9" s="17" t="n">
        <f aca="false">I5*I6*2+I6*I7*2+I5*I7*2</f>
        <v>0</v>
      </c>
      <c r="J9" s="17" t="n">
        <f aca="false">J5*J6*2+J6*J7*2+J5*J7*2</f>
        <v>0</v>
      </c>
      <c r="K9" s="17" t="n">
        <f aca="false">K5*K6*2+K6*K7*2+K5*K7*2</f>
        <v>0</v>
      </c>
      <c r="L9" s="17" t="n">
        <f aca="false">L5*L6*2+L6*L7*2+L5*L7*2</f>
        <v>0</v>
      </c>
      <c r="M9" s="17" t="n">
        <f aca="false">M5*M6*2+M6*M7*2+M5*M7*2</f>
        <v>0</v>
      </c>
      <c r="N9" s="17" t="n">
        <f aca="false">N5*N6*2+N6*N7*2+N5*N7*2</f>
        <v>0</v>
      </c>
      <c r="O9" s="17" t="n">
        <f aca="false">O5*O6*2+O6*O7*2+O5*O7*2</f>
        <v>0</v>
      </c>
      <c r="P9" s="17" t="n">
        <f aca="false">P5*P6*2+P6*P7*2+P5*P7*2</f>
        <v>0</v>
      </c>
      <c r="Q9" s="17" t="n">
        <f aca="false">Q5*Q6*2+Q6*Q7*2+Q5*Q7*2</f>
        <v>0</v>
      </c>
      <c r="R9" s="18" t="n">
        <f aca="false">SUM(C9:L9)</f>
        <v>0</v>
      </c>
    </row>
    <row r="10" customFormat="false" ht="15" hidden="false" customHeight="false" outlineLevel="0" collapsed="false">
      <c r="A10" s="19"/>
      <c r="B10" s="10"/>
      <c r="C10" s="20"/>
      <c r="D10" s="20"/>
      <c r="E10" s="20"/>
      <c r="F10" s="20"/>
      <c r="G10" s="20"/>
      <c r="H10" s="20"/>
      <c r="I10" s="20"/>
      <c r="J10" s="20"/>
      <c r="K10" s="20"/>
      <c r="L10" s="20"/>
      <c r="N10" s="21"/>
      <c r="O10" s="0"/>
      <c r="P10" s="0"/>
      <c r="Q10" s="0"/>
      <c r="R10" s="22"/>
    </row>
    <row r="11" customFormat="false" ht="15" hidden="false" customHeight="false" outlineLevel="0" collapsed="false">
      <c r="A11" s="19"/>
      <c r="B11" s="10"/>
      <c r="C11" s="20"/>
      <c r="D11" s="20"/>
      <c r="E11" s="20"/>
      <c r="F11" s="20"/>
      <c r="G11" s="20"/>
      <c r="H11" s="20"/>
      <c r="I11" s="20"/>
      <c r="J11" s="20"/>
      <c r="K11" s="20"/>
      <c r="L11" s="20"/>
      <c r="N11" s="21"/>
      <c r="O11" s="0"/>
      <c r="P11" s="0"/>
      <c r="Q11" s="0"/>
      <c r="R11" s="22"/>
    </row>
    <row r="12" customFormat="false" ht="15" hidden="false" customHeight="true" outlineLevel="0" collapsed="false">
      <c r="A12" s="2" t="s">
        <v>22</v>
      </c>
      <c r="B12" s="2"/>
      <c r="C12" s="2"/>
      <c r="D12" s="2"/>
      <c r="E12" s="2"/>
      <c r="F12" s="2"/>
      <c r="G12" s="2"/>
      <c r="H12" s="2"/>
      <c r="I12" s="2"/>
      <c r="J12" s="2"/>
      <c r="K12" s="2"/>
      <c r="L12" s="2"/>
      <c r="M12" s="2"/>
      <c r="N12" s="2"/>
      <c r="O12" s="2"/>
      <c r="P12" s="2"/>
      <c r="Q12" s="2"/>
      <c r="R12" s="22"/>
    </row>
    <row r="13" customFormat="false" ht="15" hidden="false" customHeight="false" outlineLevel="0" collapsed="false">
      <c r="A13" s="0"/>
      <c r="B13" s="10"/>
      <c r="C13" s="21"/>
      <c r="D13" s="21"/>
      <c r="E13" s="21"/>
      <c r="F13" s="21"/>
      <c r="G13" s="21"/>
      <c r="H13" s="21"/>
      <c r="I13" s="21"/>
      <c r="J13" s="21"/>
      <c r="K13" s="21"/>
      <c r="L13" s="21"/>
      <c r="N13" s="21"/>
      <c r="O13" s="0"/>
      <c r="P13" s="0"/>
      <c r="Q13" s="0"/>
      <c r="R13" s="12"/>
    </row>
    <row r="14" customFormat="false" ht="15" hidden="false" customHeight="false" outlineLevel="0" collapsed="false">
      <c r="A14" s="3"/>
      <c r="B14" s="4"/>
      <c r="C14" s="23" t="s">
        <v>23</v>
      </c>
      <c r="D14" s="24" t="s">
        <v>24</v>
      </c>
      <c r="E14" s="24" t="s">
        <v>25</v>
      </c>
      <c r="F14" s="24" t="s">
        <v>26</v>
      </c>
      <c r="G14" s="24" t="s">
        <v>27</v>
      </c>
      <c r="H14" s="24" t="s">
        <v>28</v>
      </c>
      <c r="I14" s="24" t="s">
        <v>29</v>
      </c>
      <c r="J14" s="24" t="s">
        <v>30</v>
      </c>
      <c r="K14" s="24" t="s">
        <v>31</v>
      </c>
      <c r="L14" s="25" t="s">
        <v>32</v>
      </c>
      <c r="M14" s="25" t="s">
        <v>33</v>
      </c>
      <c r="N14" s="25" t="s">
        <v>34</v>
      </c>
      <c r="O14" s="25" t="s">
        <v>35</v>
      </c>
      <c r="P14" s="25" t="s">
        <v>36</v>
      </c>
      <c r="Q14" s="25" t="s">
        <v>37</v>
      </c>
      <c r="R14" s="12"/>
    </row>
    <row r="15" customFormat="false" ht="15" hidden="false" customHeight="false" outlineLevel="0" collapsed="false">
      <c r="A15" s="26" t="s">
        <v>38</v>
      </c>
      <c r="B15" s="10" t="s">
        <v>17</v>
      </c>
      <c r="C15" s="11"/>
      <c r="D15" s="11"/>
      <c r="E15" s="11"/>
      <c r="F15" s="11"/>
      <c r="G15" s="11"/>
      <c r="H15" s="11"/>
      <c r="I15" s="11"/>
      <c r="J15" s="11"/>
      <c r="K15" s="11"/>
      <c r="L15" s="11"/>
      <c r="M15" s="12"/>
      <c r="N15" s="12"/>
      <c r="O15" s="12"/>
      <c r="P15" s="12"/>
      <c r="Q15" s="12"/>
      <c r="R15" s="12"/>
    </row>
    <row r="16" customFormat="false" ht="15" hidden="false" customHeight="false" outlineLevel="0" collapsed="false">
      <c r="A16" s="27" t="s">
        <v>19</v>
      </c>
      <c r="B16" s="4" t="s">
        <v>17</v>
      </c>
      <c r="C16" s="15"/>
      <c r="D16" s="15"/>
      <c r="E16" s="15"/>
      <c r="F16" s="15"/>
      <c r="G16" s="15"/>
      <c r="H16" s="15"/>
      <c r="I16" s="15"/>
      <c r="J16" s="15"/>
      <c r="K16" s="15"/>
      <c r="L16" s="15"/>
      <c r="M16" s="28"/>
      <c r="N16" s="28"/>
      <c r="O16" s="28"/>
      <c r="P16" s="28"/>
      <c r="Q16" s="28"/>
      <c r="R16" s="12"/>
    </row>
    <row r="17" customFormat="false" ht="15.75" hidden="false" customHeight="false" outlineLevel="0" collapsed="false">
      <c r="A17" s="0"/>
      <c r="B17" s="10"/>
      <c r="C17" s="11"/>
      <c r="D17" s="29"/>
      <c r="E17" s="29"/>
      <c r="F17" s="29"/>
      <c r="G17" s="29"/>
      <c r="H17" s="29"/>
      <c r="I17" s="29"/>
      <c r="J17" s="29"/>
      <c r="K17" s="29"/>
      <c r="L17" s="12"/>
      <c r="M17" s="12"/>
      <c r="N17" s="12"/>
      <c r="O17" s="12"/>
      <c r="P17" s="12"/>
      <c r="Q17" s="12"/>
      <c r="R17" s="12"/>
    </row>
    <row r="18" customFormat="false" ht="15.75" hidden="false" customHeight="false" outlineLevel="0" collapsed="false">
      <c r="A18" s="16" t="s">
        <v>20</v>
      </c>
      <c r="B18" s="14" t="s">
        <v>21</v>
      </c>
      <c r="C18" s="17" t="n">
        <f aca="false">POWER(C15/2,2)*PI()*2+C15*PI()*C16</f>
        <v>0</v>
      </c>
      <c r="D18" s="17" t="n">
        <f aca="false">POWER(D15/2,2)*PI()*2+D15*PI()*D16</f>
        <v>0</v>
      </c>
      <c r="E18" s="17" t="n">
        <f aca="false">POWER(E15/2,2)*PI()*2+E15*PI()*E16</f>
        <v>0</v>
      </c>
      <c r="F18" s="17" t="n">
        <f aca="false">POWER(F15/2,2)*PI()*2+F15*PI()*F16</f>
        <v>0</v>
      </c>
      <c r="G18" s="17" t="n">
        <f aca="false">POWER(G15/2,2)*PI()*2+G15*PI()*G16</f>
        <v>0</v>
      </c>
      <c r="H18" s="17" t="n">
        <f aca="false">POWER(H15/2,2)*PI()*2+H15*PI()*H16</f>
        <v>0</v>
      </c>
      <c r="I18" s="17" t="n">
        <f aca="false">POWER(I15/2,2)*PI()*2+I15*PI()*I16</f>
        <v>0</v>
      </c>
      <c r="J18" s="17" t="n">
        <f aca="false">POWER(J15/2,2)*PI()*2+J15*PI()*J16</f>
        <v>0</v>
      </c>
      <c r="K18" s="17" t="n">
        <f aca="false">POWER(K15/2,2)*PI()*2+K15*PI()*K16</f>
        <v>0</v>
      </c>
      <c r="L18" s="30" t="n">
        <f aca="false">POWER(L15/2,2)*PI()*2+L15*PI()*L16</f>
        <v>0</v>
      </c>
      <c r="M18" s="30" t="n">
        <f aca="false">POWER(M15/2,2)*PI()*2+M15*PI()*M16</f>
        <v>0</v>
      </c>
      <c r="N18" s="30" t="n">
        <f aca="false">POWER(N15/2,2)*PI()*2+N15*PI()*N16</f>
        <v>0</v>
      </c>
      <c r="O18" s="30" t="n">
        <f aca="false">POWER(O15/2,2)*PI()*2+O15*PI()*O16</f>
        <v>0</v>
      </c>
      <c r="P18" s="30" t="n">
        <f aca="false">POWER(P15/2,2)*PI()*2+P15*PI()*P16</f>
        <v>0</v>
      </c>
      <c r="Q18" s="30" t="n">
        <f aca="false">POWER(Q15/2,2)*PI()*2+Q15*PI()*Q16</f>
        <v>0</v>
      </c>
      <c r="R18" s="18" t="n">
        <f aca="false">SUM(C18:L18)</f>
        <v>0</v>
      </c>
    </row>
    <row r="19" customFormat="false" ht="15" hidden="false" customHeight="false" outlineLevel="0" collapsed="false">
      <c r="A19" s="19"/>
      <c r="B19" s="10"/>
      <c r="C19" s="20"/>
      <c r="D19" s="20"/>
      <c r="E19" s="20"/>
      <c r="F19" s="20"/>
      <c r="G19" s="20"/>
      <c r="H19" s="20"/>
      <c r="I19" s="20"/>
      <c r="J19" s="20"/>
      <c r="K19" s="20"/>
      <c r="L19" s="20"/>
      <c r="N19" s="21"/>
      <c r="O19" s="0"/>
      <c r="P19" s="0"/>
      <c r="Q19" s="0"/>
      <c r="R19" s="22"/>
    </row>
    <row r="20" customFormat="false" ht="15" hidden="false" customHeight="false" outlineLevel="0" collapsed="false">
      <c r="A20" s="0"/>
      <c r="B20" s="10"/>
      <c r="C20" s="21"/>
      <c r="D20" s="21"/>
      <c r="E20" s="21"/>
      <c r="F20" s="21"/>
      <c r="G20" s="21"/>
      <c r="H20" s="21"/>
      <c r="I20" s="21"/>
      <c r="J20" s="21"/>
      <c r="K20" s="21"/>
      <c r="L20" s="21"/>
      <c r="N20" s="21"/>
      <c r="O20" s="0"/>
      <c r="P20" s="0"/>
      <c r="Q20" s="0"/>
      <c r="R20" s="12"/>
    </row>
    <row r="21" customFormat="false" ht="15" hidden="false" customHeight="true" outlineLevel="0" collapsed="false">
      <c r="A21" s="2" t="s">
        <v>39</v>
      </c>
      <c r="B21" s="2"/>
      <c r="C21" s="2"/>
      <c r="D21" s="2"/>
      <c r="E21" s="2"/>
      <c r="F21" s="2"/>
      <c r="G21" s="2"/>
      <c r="H21" s="2"/>
      <c r="I21" s="2"/>
      <c r="J21" s="2"/>
      <c r="K21" s="2"/>
      <c r="L21" s="2"/>
      <c r="M21" s="2"/>
      <c r="N21" s="2"/>
      <c r="O21" s="2"/>
      <c r="P21" s="2"/>
      <c r="Q21" s="2"/>
      <c r="R21" s="12"/>
    </row>
    <row r="22" customFormat="false" ht="15" hidden="false" customHeight="false" outlineLevel="0" collapsed="false">
      <c r="A22" s="0"/>
      <c r="B22" s="10"/>
      <c r="C22" s="21"/>
      <c r="D22" s="21"/>
      <c r="E22" s="21"/>
      <c r="F22" s="21"/>
      <c r="G22" s="21"/>
      <c r="H22" s="21"/>
      <c r="I22" s="21"/>
      <c r="J22" s="21"/>
      <c r="K22" s="21"/>
      <c r="L22" s="21"/>
      <c r="N22" s="21"/>
      <c r="O22" s="0"/>
      <c r="P22" s="0"/>
      <c r="Q22" s="0"/>
      <c r="R22" s="12"/>
    </row>
    <row r="23" customFormat="false" ht="15" hidden="false" customHeight="false" outlineLevel="0" collapsed="false">
      <c r="A23" s="3"/>
      <c r="B23" s="4"/>
      <c r="C23" s="23" t="s">
        <v>40</v>
      </c>
      <c r="D23" s="23" t="s">
        <v>41</v>
      </c>
      <c r="E23" s="23" t="s">
        <v>42</v>
      </c>
      <c r="F23" s="23" t="s">
        <v>43</v>
      </c>
      <c r="G23" s="23" t="s">
        <v>44</v>
      </c>
      <c r="H23" s="23" t="s">
        <v>45</v>
      </c>
      <c r="I23" s="23" t="s">
        <v>46</v>
      </c>
      <c r="J23" s="23" t="s">
        <v>47</v>
      </c>
      <c r="K23" s="23" t="s">
        <v>48</v>
      </c>
      <c r="L23" s="23" t="s">
        <v>49</v>
      </c>
      <c r="M23" s="23" t="s">
        <v>50</v>
      </c>
      <c r="N23" s="23" t="s">
        <v>51</v>
      </c>
      <c r="O23" s="23" t="s">
        <v>52</v>
      </c>
      <c r="P23" s="23" t="s">
        <v>53</v>
      </c>
      <c r="Q23" s="23" t="s">
        <v>54</v>
      </c>
      <c r="R23" s="12"/>
    </row>
    <row r="24" customFormat="false" ht="15" hidden="false" customHeight="false" outlineLevel="0" collapsed="false">
      <c r="A24" s="26" t="s">
        <v>38</v>
      </c>
      <c r="B24" s="10" t="s">
        <v>17</v>
      </c>
      <c r="C24" s="15"/>
      <c r="D24" s="15"/>
      <c r="E24" s="15"/>
      <c r="F24" s="15"/>
      <c r="G24" s="15"/>
      <c r="H24" s="15"/>
      <c r="I24" s="15"/>
      <c r="J24" s="15"/>
      <c r="K24" s="15"/>
      <c r="L24" s="15"/>
      <c r="M24" s="15"/>
      <c r="N24" s="15"/>
      <c r="O24" s="15"/>
      <c r="P24" s="15"/>
      <c r="Q24" s="15"/>
      <c r="R24" s="12"/>
    </row>
    <row r="25" customFormat="false" ht="15" hidden="false" customHeight="false" outlineLevel="0" collapsed="false">
      <c r="A25" s="27" t="s">
        <v>19</v>
      </c>
      <c r="B25" s="4" t="s">
        <v>17</v>
      </c>
      <c r="C25" s="15"/>
      <c r="D25" s="15"/>
      <c r="E25" s="15"/>
      <c r="F25" s="15"/>
      <c r="G25" s="15"/>
      <c r="H25" s="15"/>
      <c r="I25" s="15"/>
      <c r="J25" s="15"/>
      <c r="K25" s="15"/>
      <c r="L25" s="15"/>
      <c r="M25" s="15"/>
      <c r="N25" s="15"/>
      <c r="O25" s="15"/>
      <c r="P25" s="15"/>
      <c r="Q25" s="15"/>
      <c r="R25" s="12"/>
    </row>
    <row r="26" customFormat="false" ht="15.75" hidden="false" customHeight="false" outlineLevel="0" collapsed="false">
      <c r="A26" s="0"/>
      <c r="B26" s="10"/>
      <c r="C26" s="11"/>
      <c r="D26" s="29"/>
      <c r="E26" s="29"/>
      <c r="F26" s="29"/>
      <c r="G26" s="29"/>
      <c r="H26" s="29"/>
      <c r="I26" s="29"/>
      <c r="J26" s="29"/>
      <c r="K26" s="29"/>
      <c r="L26" s="12"/>
      <c r="M26" s="12"/>
      <c r="N26" s="12"/>
      <c r="O26" s="12"/>
      <c r="P26" s="12"/>
      <c r="Q26" s="12"/>
      <c r="R26" s="12"/>
    </row>
    <row r="27" customFormat="false" ht="15.75" hidden="false" customHeight="false" outlineLevel="0" collapsed="false">
      <c r="A27" s="16" t="s">
        <v>20</v>
      </c>
      <c r="B27" s="14" t="s">
        <v>21</v>
      </c>
      <c r="C27" s="17" t="n">
        <f aca="false">C24*PI()*C25-POWER(C24/2,2)*PI()*2</f>
        <v>0</v>
      </c>
      <c r="D27" s="17" t="n">
        <f aca="false">D24*PI()*D25-POWER(D24/2,2)*PI()*2</f>
        <v>0</v>
      </c>
      <c r="E27" s="17" t="n">
        <f aca="false">E24*PI()*E25-POWER(E24/2,2)*PI()*2</f>
        <v>0</v>
      </c>
      <c r="F27" s="17" t="n">
        <f aca="false">F24*PI()*F25-POWER(F24/2,2)*PI()*2</f>
        <v>0</v>
      </c>
      <c r="G27" s="17" t="n">
        <f aca="false">G24*PI()*G25-POWER(G24/2,2)*PI()*2</f>
        <v>0</v>
      </c>
      <c r="H27" s="17" t="n">
        <f aca="false">H24*PI()*H25-POWER(H24/2,2)*PI()*2</f>
        <v>0</v>
      </c>
      <c r="I27" s="17" t="n">
        <f aca="false">I24*PI()*I25-POWER(I24/2,2)*PI()*2</f>
        <v>0</v>
      </c>
      <c r="J27" s="17" t="n">
        <f aca="false">J24*PI()*J25-POWER(J24/2,2)*PI()*2</f>
        <v>0</v>
      </c>
      <c r="K27" s="17" t="n">
        <f aca="false">K24*PI()*K25-POWER(K24/2,2)*PI()*2</f>
        <v>0</v>
      </c>
      <c r="L27" s="17" t="n">
        <f aca="false">L24*PI()*L25-POWER(L24/2,2)*PI()*2</f>
        <v>0</v>
      </c>
      <c r="M27" s="17" t="n">
        <f aca="false">M24*PI()*M25-POWER(M24/2,2)*PI()*2</f>
        <v>0</v>
      </c>
      <c r="N27" s="17" t="n">
        <f aca="false">N24*PI()*N25-POWER(N24/2,2)*PI()*2</f>
        <v>0</v>
      </c>
      <c r="O27" s="17" t="n">
        <f aca="false">O24*PI()*O25-POWER(O24/2,2)*PI()*2</f>
        <v>0</v>
      </c>
      <c r="P27" s="17" t="n">
        <f aca="false">P24*PI()*P25-POWER(P24/2,2)*PI()*2</f>
        <v>0</v>
      </c>
      <c r="Q27" s="17" t="n">
        <f aca="false">Q24*PI()*Q25-POWER(Q24/2,2)*PI()*2</f>
        <v>0</v>
      </c>
      <c r="R27" s="18" t="n">
        <f aca="false">SUM(C27:L27)</f>
        <v>0</v>
      </c>
    </row>
    <row r="28" customFormat="false" ht="15" hidden="false" customHeight="false" outlineLevel="0" collapsed="false">
      <c r="A28" s="0"/>
      <c r="B28" s="10"/>
      <c r="C28" s="21"/>
      <c r="D28" s="21"/>
      <c r="E28" s="21"/>
      <c r="F28" s="21"/>
      <c r="G28" s="21"/>
      <c r="H28" s="21"/>
      <c r="I28" s="21"/>
      <c r="J28" s="21"/>
      <c r="K28" s="21"/>
      <c r="L28" s="21"/>
      <c r="N28" s="21"/>
      <c r="O28" s="0"/>
      <c r="P28" s="0"/>
      <c r="Q28" s="0"/>
      <c r="R28" s="12"/>
    </row>
    <row r="29" customFormat="false" ht="15" hidden="false" customHeight="false" outlineLevel="0" collapsed="false">
      <c r="A29" s="0"/>
      <c r="B29" s="10"/>
      <c r="C29" s="21"/>
      <c r="D29" s="21"/>
      <c r="E29" s="21"/>
      <c r="F29" s="21"/>
      <c r="G29" s="21"/>
      <c r="H29" s="21"/>
      <c r="I29" s="21"/>
      <c r="J29" s="21"/>
      <c r="K29" s="21"/>
      <c r="L29" s="21"/>
      <c r="N29" s="21"/>
      <c r="O29" s="0"/>
      <c r="P29" s="0"/>
      <c r="Q29" s="0"/>
      <c r="R29" s="12"/>
    </row>
    <row r="30" customFormat="false" ht="15" hidden="false" customHeight="true" outlineLevel="0" collapsed="false">
      <c r="A30" s="2" t="s">
        <v>55</v>
      </c>
      <c r="B30" s="2"/>
      <c r="C30" s="2"/>
      <c r="D30" s="2"/>
      <c r="E30" s="2"/>
      <c r="F30" s="2"/>
      <c r="G30" s="2"/>
      <c r="H30" s="2"/>
      <c r="I30" s="2"/>
      <c r="J30" s="2"/>
      <c r="K30" s="2"/>
      <c r="L30" s="2"/>
      <c r="M30" s="2"/>
      <c r="N30" s="2"/>
      <c r="O30" s="2"/>
      <c r="P30" s="2"/>
      <c r="Q30" s="2"/>
      <c r="R30" s="12"/>
    </row>
    <row r="31" customFormat="false" ht="15" hidden="false" customHeight="false" outlineLevel="0" collapsed="false">
      <c r="A31" s="0"/>
      <c r="B31" s="10"/>
      <c r="C31" s="21"/>
      <c r="D31" s="21"/>
      <c r="E31" s="21"/>
      <c r="F31" s="21"/>
      <c r="G31" s="21"/>
      <c r="H31" s="21"/>
      <c r="I31" s="21"/>
      <c r="J31" s="21"/>
      <c r="K31" s="21"/>
      <c r="L31" s="21"/>
      <c r="N31" s="21"/>
      <c r="O31" s="0"/>
      <c r="P31" s="0"/>
      <c r="Q31" s="0"/>
      <c r="R31" s="12"/>
    </row>
    <row r="32" customFormat="false" ht="15" hidden="false" customHeight="false" outlineLevel="0" collapsed="false">
      <c r="A32" s="3"/>
      <c r="B32" s="4"/>
      <c r="C32" s="23" t="s">
        <v>56</v>
      </c>
      <c r="D32" s="23" t="s">
        <v>57</v>
      </c>
      <c r="E32" s="23" t="s">
        <v>58</v>
      </c>
      <c r="F32" s="23" t="s">
        <v>59</v>
      </c>
      <c r="G32" s="23" t="s">
        <v>60</v>
      </c>
      <c r="H32" s="23" t="s">
        <v>61</v>
      </c>
      <c r="I32" s="23" t="s">
        <v>62</v>
      </c>
      <c r="J32" s="23" t="s">
        <v>63</v>
      </c>
      <c r="K32" s="23" t="s">
        <v>64</v>
      </c>
      <c r="L32" s="23" t="s">
        <v>65</v>
      </c>
      <c r="M32" s="23" t="s">
        <v>66</v>
      </c>
      <c r="N32" s="23" t="s">
        <v>67</v>
      </c>
      <c r="O32" s="23" t="s">
        <v>68</v>
      </c>
      <c r="P32" s="23" t="s">
        <v>69</v>
      </c>
      <c r="Q32" s="23" t="s">
        <v>70</v>
      </c>
      <c r="R32" s="12"/>
    </row>
    <row r="33" customFormat="false" ht="15" hidden="false" customHeight="false" outlineLevel="0" collapsed="false">
      <c r="A33" s="26" t="s">
        <v>38</v>
      </c>
      <c r="B33" s="10" t="s">
        <v>17</v>
      </c>
      <c r="C33" s="11"/>
      <c r="D33" s="11"/>
      <c r="E33" s="11"/>
      <c r="F33" s="29"/>
      <c r="G33" s="29"/>
      <c r="H33" s="29"/>
      <c r="I33" s="29"/>
      <c r="J33" s="29"/>
      <c r="K33" s="29"/>
      <c r="L33" s="12"/>
      <c r="M33" s="12"/>
      <c r="N33" s="12"/>
      <c r="O33" s="12"/>
      <c r="P33" s="12"/>
      <c r="Q33" s="12"/>
      <c r="R33" s="12"/>
    </row>
    <row r="34" customFormat="false" ht="15" hidden="false" customHeight="false" outlineLevel="0" collapsed="false">
      <c r="A34" s="27" t="s">
        <v>19</v>
      </c>
      <c r="B34" s="4" t="s">
        <v>17</v>
      </c>
      <c r="C34" s="15"/>
      <c r="D34" s="15"/>
      <c r="E34" s="15"/>
      <c r="F34" s="31"/>
      <c r="G34" s="31"/>
      <c r="H34" s="31"/>
      <c r="I34" s="31"/>
      <c r="J34" s="31"/>
      <c r="K34" s="31"/>
      <c r="L34" s="28"/>
      <c r="M34" s="28"/>
      <c r="N34" s="28"/>
      <c r="O34" s="28"/>
      <c r="P34" s="28"/>
      <c r="Q34" s="28"/>
      <c r="R34" s="12"/>
    </row>
    <row r="35" customFormat="false" ht="15.75" hidden="false" customHeight="false" outlineLevel="0" collapsed="false">
      <c r="A35" s="0"/>
      <c r="B35" s="10"/>
      <c r="C35" s="11"/>
      <c r="D35" s="29"/>
      <c r="E35" s="29"/>
      <c r="F35" s="29"/>
      <c r="G35" s="29"/>
      <c r="H35" s="29"/>
      <c r="I35" s="29"/>
      <c r="J35" s="29"/>
      <c r="K35" s="29"/>
      <c r="L35" s="12"/>
      <c r="M35" s="12"/>
      <c r="N35" s="12"/>
      <c r="O35" s="12"/>
      <c r="P35" s="12"/>
      <c r="Q35" s="12"/>
      <c r="R35" s="12"/>
    </row>
    <row r="36" customFormat="false" ht="15.75" hidden="false" customHeight="false" outlineLevel="0" collapsed="false">
      <c r="A36" s="16" t="s">
        <v>20</v>
      </c>
      <c r="B36" s="14" t="s">
        <v>21</v>
      </c>
      <c r="C36" s="17" t="n">
        <f aca="false">C33*PI()*C34</f>
        <v>0</v>
      </c>
      <c r="D36" s="17" t="n">
        <f aca="false">D33*PI()*D34</f>
        <v>0</v>
      </c>
      <c r="E36" s="17" t="n">
        <f aca="false">E33*PI()*E34</f>
        <v>0</v>
      </c>
      <c r="F36" s="17" t="n">
        <f aca="false">F33*PI()*F34</f>
        <v>0</v>
      </c>
      <c r="G36" s="17" t="n">
        <f aca="false">G33*PI()*G34</f>
        <v>0</v>
      </c>
      <c r="H36" s="17" t="n">
        <f aca="false">H33*PI()*H34</f>
        <v>0</v>
      </c>
      <c r="I36" s="17" t="n">
        <f aca="false">I33*PI()*I34</f>
        <v>0</v>
      </c>
      <c r="J36" s="17" t="n">
        <f aca="false">J33*PI()*J34</f>
        <v>0</v>
      </c>
      <c r="K36" s="17" t="n">
        <f aca="false">K33*PI()*K34</f>
        <v>0</v>
      </c>
      <c r="L36" s="17" t="n">
        <f aca="false">L33*PI()*L34</f>
        <v>0</v>
      </c>
      <c r="M36" s="17" t="n">
        <f aca="false">M33*PI()*M34</f>
        <v>0</v>
      </c>
      <c r="N36" s="17" t="n">
        <f aca="false">N33*PI()*N34</f>
        <v>0</v>
      </c>
      <c r="O36" s="17" t="n">
        <f aca="false">O33*PI()*O34</f>
        <v>0</v>
      </c>
      <c r="P36" s="17" t="n">
        <f aca="false">P33*PI()*P34</f>
        <v>0</v>
      </c>
      <c r="Q36" s="17" t="n">
        <f aca="false">Q33*PI()*Q34</f>
        <v>0</v>
      </c>
      <c r="R36" s="18" t="n">
        <f aca="false">SUM(C36:L36)</f>
        <v>0</v>
      </c>
    </row>
    <row r="37" customFormat="false" ht="15" hidden="false" customHeight="false" outlineLevel="0" collapsed="false">
      <c r="A37" s="19"/>
      <c r="B37" s="10"/>
      <c r="C37" s="20"/>
      <c r="D37" s="20"/>
      <c r="E37" s="20"/>
      <c r="F37" s="20"/>
      <c r="G37" s="20"/>
      <c r="H37" s="20"/>
      <c r="I37" s="20"/>
      <c r="J37" s="20"/>
      <c r="K37" s="20"/>
      <c r="L37" s="20"/>
      <c r="M37" s="20"/>
      <c r="N37" s="20"/>
      <c r="O37" s="20"/>
      <c r="P37" s="20"/>
      <c r="Q37" s="20"/>
      <c r="R37" s="20"/>
    </row>
    <row r="38" customFormat="false" ht="15" hidden="false" customHeight="false" outlineLevel="0" collapsed="false">
      <c r="A38" s="19"/>
      <c r="B38" s="10"/>
      <c r="C38" s="20"/>
      <c r="D38" s="20"/>
      <c r="E38" s="20"/>
      <c r="F38" s="20"/>
      <c r="G38" s="20"/>
      <c r="H38" s="20"/>
      <c r="I38" s="20"/>
      <c r="J38" s="20"/>
      <c r="K38" s="20"/>
      <c r="L38" s="20"/>
      <c r="M38" s="20"/>
      <c r="N38" s="20"/>
      <c r="O38" s="20"/>
      <c r="P38" s="20"/>
      <c r="Q38" s="20"/>
      <c r="R38" s="20"/>
    </row>
    <row r="39" customFormat="false" ht="15" hidden="false" customHeight="true" outlineLevel="0" collapsed="false">
      <c r="A39" s="2" t="s">
        <v>71</v>
      </c>
      <c r="B39" s="2"/>
      <c r="C39" s="2"/>
      <c r="D39" s="2"/>
      <c r="E39" s="2"/>
      <c r="F39" s="2"/>
      <c r="G39" s="2"/>
      <c r="H39" s="2"/>
      <c r="I39" s="2"/>
      <c r="J39" s="2"/>
      <c r="K39" s="2"/>
      <c r="L39" s="2"/>
      <c r="M39" s="2"/>
      <c r="N39" s="2"/>
      <c r="O39" s="2"/>
      <c r="P39" s="2"/>
      <c r="Q39" s="2"/>
      <c r="R39" s="12"/>
    </row>
    <row r="40" customFormat="false" ht="15" hidden="false" customHeight="false" outlineLevel="0" collapsed="false">
      <c r="A40" s="0"/>
      <c r="B40" s="10"/>
      <c r="C40" s="21"/>
      <c r="D40" s="21"/>
      <c r="E40" s="21"/>
      <c r="F40" s="21"/>
      <c r="G40" s="21"/>
      <c r="H40" s="21"/>
      <c r="I40" s="21"/>
      <c r="J40" s="21"/>
      <c r="K40" s="21"/>
      <c r="L40" s="21"/>
      <c r="N40" s="21"/>
      <c r="O40" s="0"/>
      <c r="P40" s="0"/>
      <c r="Q40" s="0"/>
      <c r="R40" s="12"/>
    </row>
    <row r="41" customFormat="false" ht="15" hidden="false" customHeight="false" outlineLevel="0" collapsed="false">
      <c r="A41" s="3"/>
      <c r="B41" s="4"/>
      <c r="C41" s="23" t="s">
        <v>72</v>
      </c>
      <c r="D41" s="23" t="s">
        <v>73</v>
      </c>
      <c r="E41" s="23" t="s">
        <v>74</v>
      </c>
      <c r="F41" s="23" t="s">
        <v>75</v>
      </c>
      <c r="G41" s="23" t="s">
        <v>76</v>
      </c>
      <c r="H41" s="23" t="s">
        <v>77</v>
      </c>
      <c r="I41" s="23" t="s">
        <v>78</v>
      </c>
      <c r="J41" s="23" t="s">
        <v>79</v>
      </c>
      <c r="K41" s="23" t="s">
        <v>80</v>
      </c>
      <c r="L41" s="23" t="s">
        <v>81</v>
      </c>
      <c r="M41" s="23" t="s">
        <v>82</v>
      </c>
      <c r="N41" s="23" t="s">
        <v>83</v>
      </c>
      <c r="O41" s="23" t="s">
        <v>84</v>
      </c>
      <c r="P41" s="23" t="s">
        <v>85</v>
      </c>
      <c r="Q41" s="23" t="s">
        <v>86</v>
      </c>
      <c r="R41" s="12"/>
    </row>
    <row r="42" customFormat="false" ht="15" hidden="false" customHeight="false" outlineLevel="0" collapsed="false">
      <c r="A42" s="26" t="s">
        <v>18</v>
      </c>
      <c r="B42" s="10" t="s">
        <v>17</v>
      </c>
      <c r="C42" s="11"/>
      <c r="D42" s="11"/>
      <c r="E42" s="11"/>
      <c r="F42" s="11"/>
      <c r="G42" s="29"/>
      <c r="H42" s="29"/>
      <c r="I42" s="29"/>
      <c r="J42" s="29"/>
      <c r="K42" s="29"/>
      <c r="L42" s="12"/>
      <c r="M42" s="12"/>
      <c r="N42" s="12"/>
      <c r="O42" s="12"/>
      <c r="P42" s="12"/>
      <c r="Q42" s="12"/>
      <c r="R42" s="12"/>
    </row>
    <row r="43" customFormat="false" ht="15" hidden="false" customHeight="false" outlineLevel="0" collapsed="false">
      <c r="A43" s="26" t="s">
        <v>16</v>
      </c>
      <c r="B43" s="10" t="s">
        <v>17</v>
      </c>
      <c r="C43" s="11"/>
      <c r="D43" s="11"/>
      <c r="E43" s="11"/>
      <c r="F43" s="11"/>
      <c r="G43" s="29"/>
      <c r="H43" s="29"/>
      <c r="I43" s="29"/>
      <c r="J43" s="29"/>
      <c r="K43" s="29"/>
      <c r="L43" s="12"/>
      <c r="M43" s="12"/>
      <c r="N43" s="12"/>
      <c r="O43" s="12"/>
      <c r="P43" s="12"/>
      <c r="Q43" s="12"/>
      <c r="R43" s="12"/>
    </row>
    <row r="44" customFormat="false" ht="15" hidden="false" customHeight="false" outlineLevel="0" collapsed="false">
      <c r="A44" s="27" t="s">
        <v>19</v>
      </c>
      <c r="B44" s="4" t="s">
        <v>17</v>
      </c>
      <c r="C44" s="15"/>
      <c r="D44" s="15"/>
      <c r="E44" s="15"/>
      <c r="F44" s="15"/>
      <c r="G44" s="31"/>
      <c r="H44" s="31"/>
      <c r="I44" s="31"/>
      <c r="J44" s="31"/>
      <c r="K44" s="31"/>
      <c r="L44" s="28"/>
      <c r="M44" s="28"/>
      <c r="N44" s="28"/>
      <c r="O44" s="28"/>
      <c r="P44" s="28"/>
      <c r="Q44" s="28"/>
      <c r="R44" s="12"/>
    </row>
    <row r="45" customFormat="false" ht="15.75" hidden="false" customHeight="false" outlineLevel="0" collapsed="false">
      <c r="A45" s="0"/>
      <c r="B45" s="10"/>
      <c r="C45" s="11"/>
      <c r="D45" s="29"/>
      <c r="E45" s="29"/>
      <c r="F45" s="29"/>
      <c r="G45" s="29"/>
      <c r="H45" s="29"/>
      <c r="I45" s="29"/>
      <c r="J45" s="29"/>
      <c r="K45" s="29"/>
      <c r="L45" s="12"/>
      <c r="M45" s="12"/>
      <c r="N45" s="12"/>
      <c r="O45" s="12"/>
      <c r="P45" s="12"/>
      <c r="Q45" s="12"/>
      <c r="R45" s="12"/>
    </row>
    <row r="46" customFormat="false" ht="15.75" hidden="false" customHeight="false" outlineLevel="0" collapsed="false">
      <c r="A46" s="16" t="s">
        <v>20</v>
      </c>
      <c r="B46" s="14" t="s">
        <v>21</v>
      </c>
      <c r="C46" s="17" t="n">
        <f aca="false">C42*PI()*C44-POWER(C42/2,2)*PI()*2+(C43-C42)*C44*2-C42*(C43-C42)*2</f>
        <v>0</v>
      </c>
      <c r="D46" s="17" t="n">
        <f aca="false">D42*PI()*D44-POWER(D42/2,2)*PI()*2+(D43-D42)*D44*2-D42*(D43-D42)*2</f>
        <v>0</v>
      </c>
      <c r="E46" s="17" t="n">
        <f aca="false">E42*PI()*E44-POWER(E42/2,2)*PI()*2+(E43-E42)*E44*2-E42*(E43-E42)*2</f>
        <v>0</v>
      </c>
      <c r="F46" s="17" t="n">
        <f aca="false">F42*PI()*F44-POWER(F42/2,2)*PI()*2+(F43-F42)*F44*2-F42*(F43-F42)*2</f>
        <v>0</v>
      </c>
      <c r="G46" s="17" t="n">
        <f aca="false">G42*PI()*G44-POWER(G42/2,2)*PI()*2+(G43-G42)*G44*2-G42*(G43-G42)*2</f>
        <v>0</v>
      </c>
      <c r="H46" s="17" t="n">
        <f aca="false">H42*PI()*H44-POWER(H42/2,2)*PI()*2+(H43-H42)*H44*2-H42*(H43-H42)*2</f>
        <v>0</v>
      </c>
      <c r="I46" s="17" t="n">
        <f aca="false">I42*PI()*I44-POWER(I42/2,2)*PI()*2+(I43-I42)*I44*2-I42*(I43-I42)*2</f>
        <v>0</v>
      </c>
      <c r="J46" s="17" t="n">
        <f aca="false">J42*PI()*J44-POWER(J42/2,2)*PI()*2+(J43-J42)*J44*2-J42*(J43-J42)*2</f>
        <v>0</v>
      </c>
      <c r="K46" s="17" t="n">
        <f aca="false">K42*PI()*K44-POWER(K42/2,2)*PI()*2+(K43-K42)*K44*2-K42*(K43-K42)*2</f>
        <v>0</v>
      </c>
      <c r="L46" s="17" t="n">
        <f aca="false">L42*PI()*L44-POWER(L42/2,2)*PI()*2+(L43-L42)*L44*2-L42*(L43-L42)*2</f>
        <v>0</v>
      </c>
      <c r="M46" s="17" t="n">
        <f aca="false">M42*PI()*M44-POWER(M42/2,2)*PI()*2+(M43-M42)*M44*2-M42*(M43-M42)*2</f>
        <v>0</v>
      </c>
      <c r="N46" s="17" t="n">
        <f aca="false">N42*PI()*N44-POWER(N42/2,2)*PI()*2+(N43-N42)*N44*2-N42*(N43-N42)*2</f>
        <v>0</v>
      </c>
      <c r="O46" s="17" t="n">
        <f aca="false">O42*PI()*O44-POWER(O42/2,2)*PI()*2+(O43-O42)*O44*2-O42*(O43-O42)*2</f>
        <v>0</v>
      </c>
      <c r="P46" s="17" t="n">
        <f aca="false">P42*PI()*P44-POWER(P42/2,2)*PI()*2+(P43-P42)*P44*2-P42*(P43-P42)*2</f>
        <v>0</v>
      </c>
      <c r="Q46" s="17" t="n">
        <f aca="false">Q42*PI()*Q44-POWER(Q42/2,2)*PI()*2+(Q43-Q42)*Q44*2-Q42*(Q43-Q42)*2</f>
        <v>0</v>
      </c>
      <c r="R46" s="18" t="n">
        <f aca="false">SUM(C46:L46)</f>
        <v>0</v>
      </c>
    </row>
    <row r="47" customFormat="false" ht="15" hidden="false" customHeight="false" outlineLevel="0" collapsed="false">
      <c r="A47" s="19"/>
      <c r="B47" s="10"/>
      <c r="C47" s="20"/>
      <c r="D47" s="20"/>
      <c r="E47" s="20"/>
      <c r="F47" s="20"/>
      <c r="G47" s="20"/>
      <c r="H47" s="20"/>
      <c r="I47" s="20"/>
      <c r="J47" s="20"/>
      <c r="K47" s="20"/>
      <c r="L47" s="20"/>
      <c r="M47" s="20"/>
      <c r="N47" s="20"/>
      <c r="O47" s="20"/>
      <c r="P47" s="20"/>
      <c r="Q47" s="20"/>
      <c r="R47" s="20"/>
    </row>
    <row r="48" customFormat="false" ht="15" hidden="false" customHeight="false" outlineLevel="0" collapsed="false">
      <c r="A48" s="19"/>
      <c r="B48" s="10"/>
      <c r="C48" s="20"/>
      <c r="D48" s="20"/>
      <c r="E48" s="20"/>
      <c r="F48" s="20"/>
      <c r="G48" s="20"/>
      <c r="H48" s="20"/>
      <c r="I48" s="20"/>
      <c r="J48" s="20"/>
      <c r="K48" s="20"/>
      <c r="L48" s="20"/>
      <c r="M48" s="20"/>
      <c r="N48" s="20"/>
      <c r="O48" s="20"/>
      <c r="P48" s="20"/>
      <c r="Q48" s="20"/>
      <c r="R48" s="20"/>
    </row>
    <row r="49" customFormat="false" ht="15" hidden="false" customHeight="true" outlineLevel="0" collapsed="false">
      <c r="A49" s="2" t="s">
        <v>87</v>
      </c>
      <c r="B49" s="2"/>
      <c r="C49" s="2"/>
      <c r="D49" s="2"/>
      <c r="E49" s="2"/>
      <c r="F49" s="2"/>
      <c r="G49" s="2"/>
      <c r="H49" s="2"/>
      <c r="I49" s="2"/>
      <c r="J49" s="2"/>
      <c r="K49" s="2"/>
      <c r="L49" s="2"/>
      <c r="M49" s="2"/>
      <c r="N49" s="2"/>
      <c r="O49" s="2"/>
      <c r="P49" s="2"/>
      <c r="Q49" s="2"/>
      <c r="R49" s="12"/>
    </row>
    <row r="50" customFormat="false" ht="15" hidden="false" customHeight="false" outlineLevel="0" collapsed="false">
      <c r="A50" s="0"/>
      <c r="B50" s="10"/>
      <c r="C50" s="21"/>
      <c r="D50" s="21"/>
      <c r="E50" s="21"/>
      <c r="F50" s="21"/>
      <c r="G50" s="21"/>
      <c r="H50" s="21"/>
      <c r="I50" s="21"/>
      <c r="J50" s="21"/>
      <c r="K50" s="21"/>
      <c r="L50" s="21"/>
      <c r="N50" s="21"/>
      <c r="O50" s="0"/>
      <c r="P50" s="0"/>
      <c r="Q50" s="0"/>
      <c r="R50" s="12"/>
    </row>
    <row r="51" customFormat="false" ht="15" hidden="false" customHeight="false" outlineLevel="0" collapsed="false">
      <c r="A51" s="3"/>
      <c r="B51" s="4"/>
      <c r="C51" s="23" t="s">
        <v>88</v>
      </c>
      <c r="D51" s="23" t="s">
        <v>89</v>
      </c>
      <c r="E51" s="23" t="s">
        <v>90</v>
      </c>
      <c r="F51" s="23" t="s">
        <v>91</v>
      </c>
      <c r="G51" s="23" t="s">
        <v>92</v>
      </c>
      <c r="H51" s="23" t="s">
        <v>93</v>
      </c>
      <c r="I51" s="23" t="s">
        <v>94</v>
      </c>
      <c r="J51" s="23" t="s">
        <v>95</v>
      </c>
      <c r="K51" s="23" t="s">
        <v>96</v>
      </c>
      <c r="L51" s="23" t="s">
        <v>97</v>
      </c>
      <c r="M51" s="23" t="s">
        <v>98</v>
      </c>
      <c r="N51" s="23" t="s">
        <v>99</v>
      </c>
      <c r="O51" s="23" t="s">
        <v>100</v>
      </c>
      <c r="P51" s="23" t="s">
        <v>101</v>
      </c>
      <c r="Q51" s="23" t="s">
        <v>102</v>
      </c>
      <c r="R51" s="12"/>
    </row>
    <row r="52" customFormat="false" ht="15" hidden="false" customHeight="false" outlineLevel="0" collapsed="false">
      <c r="A52" s="26" t="s">
        <v>18</v>
      </c>
      <c r="B52" s="10" t="s">
        <v>17</v>
      </c>
      <c r="C52" s="11"/>
      <c r="D52" s="11"/>
      <c r="E52" s="11"/>
      <c r="F52" s="11"/>
      <c r="G52" s="29"/>
      <c r="H52" s="29"/>
      <c r="I52" s="29"/>
      <c r="J52" s="29"/>
      <c r="K52" s="29"/>
      <c r="L52" s="12"/>
      <c r="M52" s="12"/>
      <c r="N52" s="12"/>
      <c r="O52" s="12"/>
      <c r="P52" s="12"/>
      <c r="Q52" s="12"/>
      <c r="R52" s="12"/>
    </row>
    <row r="53" customFormat="false" ht="15" hidden="false" customHeight="false" outlineLevel="0" collapsed="false">
      <c r="A53" s="26" t="s">
        <v>16</v>
      </c>
      <c r="B53" s="10" t="s">
        <v>17</v>
      </c>
      <c r="C53" s="11"/>
      <c r="D53" s="11"/>
      <c r="E53" s="11"/>
      <c r="F53" s="11"/>
      <c r="G53" s="29"/>
      <c r="H53" s="29"/>
      <c r="I53" s="29"/>
      <c r="J53" s="29"/>
      <c r="K53" s="29"/>
      <c r="L53" s="12"/>
      <c r="M53" s="12"/>
      <c r="N53" s="12"/>
      <c r="O53" s="12"/>
      <c r="P53" s="12"/>
      <c r="Q53" s="12"/>
      <c r="R53" s="12"/>
    </row>
    <row r="54" customFormat="false" ht="15" hidden="false" customHeight="false" outlineLevel="0" collapsed="false">
      <c r="A54" s="27" t="s">
        <v>19</v>
      </c>
      <c r="B54" s="4" t="s">
        <v>17</v>
      </c>
      <c r="C54" s="15"/>
      <c r="D54" s="15"/>
      <c r="E54" s="15"/>
      <c r="F54" s="15"/>
      <c r="G54" s="31"/>
      <c r="H54" s="31"/>
      <c r="I54" s="31"/>
      <c r="J54" s="31"/>
      <c r="K54" s="31"/>
      <c r="L54" s="28"/>
      <c r="M54" s="28"/>
      <c r="N54" s="28"/>
      <c r="O54" s="28"/>
      <c r="P54" s="28"/>
      <c r="Q54" s="28"/>
      <c r="R54" s="12"/>
    </row>
    <row r="55" customFormat="false" ht="15.75" hidden="false" customHeight="false" outlineLevel="0" collapsed="false">
      <c r="A55" s="0"/>
      <c r="B55" s="10"/>
      <c r="C55" s="11"/>
      <c r="D55" s="29"/>
      <c r="E55" s="29"/>
      <c r="F55" s="29"/>
      <c r="G55" s="29"/>
      <c r="H55" s="29"/>
      <c r="I55" s="29"/>
      <c r="J55" s="29"/>
      <c r="K55" s="29"/>
      <c r="L55" s="12"/>
      <c r="M55" s="12"/>
      <c r="N55" s="12"/>
      <c r="O55" s="12"/>
      <c r="P55" s="12"/>
      <c r="Q55" s="12"/>
      <c r="R55" s="12"/>
    </row>
    <row r="56" customFormat="false" ht="15.75" hidden="false" customHeight="false" outlineLevel="0" collapsed="false">
      <c r="A56" s="16" t="s">
        <v>20</v>
      </c>
      <c r="B56" s="14" t="s">
        <v>21</v>
      </c>
      <c r="C56" s="17" t="n">
        <f aca="false">C52*PI()*C54+(C53-C52)*C54*2</f>
        <v>0</v>
      </c>
      <c r="D56" s="17" t="n">
        <f aca="false">D52*PI()*D54+(D53-D52)*D54*2</f>
        <v>0</v>
      </c>
      <c r="E56" s="17" t="n">
        <f aca="false">E52*PI()*E54+(E53-E52)*E54*2</f>
        <v>0</v>
      </c>
      <c r="F56" s="17" t="n">
        <f aca="false">F52*PI()*F54+(F53-F52)*F54*2</f>
        <v>0</v>
      </c>
      <c r="G56" s="17" t="n">
        <f aca="false">G52*PI()*G54+(G53-G52)*G54*2</f>
        <v>0</v>
      </c>
      <c r="H56" s="17" t="n">
        <f aca="false">H52*PI()*H54+(H53-H52)*H54*2</f>
        <v>0</v>
      </c>
      <c r="I56" s="17" t="n">
        <f aca="false">I52*PI()*I54+(I53-I52)*I54*2</f>
        <v>0</v>
      </c>
      <c r="J56" s="17" t="n">
        <f aca="false">J52*PI()*J54+(J53-J52)*J54*2</f>
        <v>0</v>
      </c>
      <c r="K56" s="17" t="n">
        <f aca="false">K52*PI()*K54+(K53-K52)*K54*2</f>
        <v>0</v>
      </c>
      <c r="L56" s="17" t="n">
        <f aca="false">L52*PI()*L54+(L53-L52)*L54*2</f>
        <v>0</v>
      </c>
      <c r="M56" s="17" t="n">
        <f aca="false">M52*PI()*M54+(M53-M52)*M54*2</f>
        <v>0</v>
      </c>
      <c r="N56" s="17" t="n">
        <f aca="false">N52*PI()*N54+(N53-N52)*N54*2</f>
        <v>0</v>
      </c>
      <c r="O56" s="17" t="n">
        <f aca="false">O52*PI()*O54+(O53-O52)*O54*2</f>
        <v>0</v>
      </c>
      <c r="P56" s="17" t="n">
        <f aca="false">P52*PI()*P54+(P53-P52)*P54*2</f>
        <v>0</v>
      </c>
      <c r="Q56" s="17" t="n">
        <f aca="false">Q52*PI()*Q54+(Q53-Q52)*Q54*2</f>
        <v>0</v>
      </c>
      <c r="R56" s="18" t="n">
        <f aca="false">SUM(C56:L56)</f>
        <v>0</v>
      </c>
    </row>
    <row r="57" customFormat="false" ht="15" hidden="false" customHeight="false" outlineLevel="0" collapsed="false">
      <c r="A57" s="19"/>
      <c r="B57" s="10"/>
      <c r="C57" s="20"/>
      <c r="D57" s="20"/>
      <c r="E57" s="20"/>
      <c r="F57" s="20"/>
      <c r="G57" s="20"/>
      <c r="H57" s="20"/>
      <c r="I57" s="20"/>
      <c r="J57" s="20"/>
      <c r="K57" s="20"/>
      <c r="L57" s="20"/>
      <c r="M57" s="20"/>
      <c r="N57" s="20"/>
      <c r="O57" s="20"/>
      <c r="P57" s="20"/>
      <c r="Q57" s="20"/>
      <c r="R57" s="20"/>
    </row>
    <row r="58" customFormat="false" ht="15" hidden="false" customHeight="false" outlineLevel="0" collapsed="false">
      <c r="A58" s="19"/>
      <c r="B58" s="10"/>
      <c r="C58" s="20"/>
      <c r="D58" s="20"/>
      <c r="E58" s="20"/>
      <c r="F58" s="20"/>
      <c r="G58" s="20"/>
      <c r="H58" s="20"/>
      <c r="I58" s="20"/>
      <c r="J58" s="20"/>
      <c r="K58" s="20"/>
      <c r="L58" s="20"/>
      <c r="M58" s="20"/>
      <c r="N58" s="20"/>
      <c r="O58" s="20"/>
      <c r="P58" s="20"/>
      <c r="Q58" s="20"/>
      <c r="R58" s="20"/>
    </row>
    <row r="59" customFormat="false" ht="15" hidden="false" customHeight="true" outlineLevel="0" collapsed="false">
      <c r="A59" s="2" t="s">
        <v>103</v>
      </c>
      <c r="B59" s="2"/>
      <c r="C59" s="2"/>
      <c r="D59" s="2"/>
      <c r="E59" s="2"/>
      <c r="F59" s="2"/>
      <c r="G59" s="2"/>
      <c r="H59" s="2"/>
      <c r="I59" s="2"/>
      <c r="J59" s="2"/>
      <c r="K59" s="2"/>
      <c r="L59" s="2"/>
      <c r="M59" s="2"/>
      <c r="N59" s="2"/>
      <c r="O59" s="2"/>
      <c r="P59" s="2"/>
      <c r="Q59" s="2"/>
      <c r="R59" s="12"/>
    </row>
    <row r="60" customFormat="false" ht="15" hidden="false" customHeight="false" outlineLevel="0" collapsed="false">
      <c r="A60" s="0"/>
      <c r="B60" s="10"/>
      <c r="C60" s="21"/>
      <c r="D60" s="21"/>
      <c r="E60" s="21"/>
      <c r="F60" s="21"/>
      <c r="G60" s="21"/>
      <c r="H60" s="21"/>
      <c r="I60" s="21"/>
      <c r="J60" s="21"/>
      <c r="K60" s="21"/>
      <c r="L60" s="21"/>
      <c r="N60" s="21"/>
      <c r="O60" s="0"/>
      <c r="P60" s="0"/>
      <c r="Q60" s="0"/>
      <c r="R60" s="12"/>
    </row>
    <row r="61" customFormat="false" ht="15" hidden="false" customHeight="false" outlineLevel="0" collapsed="false">
      <c r="A61" s="3"/>
      <c r="B61" s="4"/>
      <c r="C61" s="23" t="s">
        <v>104</v>
      </c>
      <c r="D61" s="23" t="s">
        <v>105</v>
      </c>
      <c r="E61" s="23" t="s">
        <v>106</v>
      </c>
      <c r="F61" s="23" t="s">
        <v>107</v>
      </c>
      <c r="G61" s="23" t="s">
        <v>108</v>
      </c>
      <c r="H61" s="23" t="s">
        <v>109</v>
      </c>
      <c r="I61" s="23" t="s">
        <v>110</v>
      </c>
      <c r="J61" s="23" t="s">
        <v>111</v>
      </c>
      <c r="K61" s="23" t="s">
        <v>112</v>
      </c>
      <c r="L61" s="23" t="s">
        <v>113</v>
      </c>
      <c r="M61" s="23" t="s">
        <v>114</v>
      </c>
      <c r="N61" s="23" t="s">
        <v>115</v>
      </c>
      <c r="O61" s="23" t="s">
        <v>116</v>
      </c>
      <c r="P61" s="23" t="s">
        <v>117</v>
      </c>
      <c r="Q61" s="23" t="s">
        <v>118</v>
      </c>
      <c r="R61" s="12"/>
    </row>
    <row r="62" customFormat="false" ht="15" hidden="false" customHeight="false" outlineLevel="0" collapsed="false">
      <c r="A62" s="26" t="s">
        <v>18</v>
      </c>
      <c r="B62" s="10" t="s">
        <v>17</v>
      </c>
      <c r="C62" s="11"/>
      <c r="D62" s="11"/>
      <c r="E62" s="11"/>
      <c r="F62" s="11"/>
      <c r="G62" s="29"/>
      <c r="H62" s="29"/>
      <c r="I62" s="29"/>
      <c r="J62" s="29"/>
      <c r="K62" s="29"/>
      <c r="L62" s="12"/>
      <c r="M62" s="12"/>
      <c r="N62" s="12"/>
      <c r="O62" s="12"/>
      <c r="P62" s="12"/>
      <c r="Q62" s="12"/>
      <c r="R62" s="12"/>
    </row>
    <row r="63" customFormat="false" ht="15" hidden="false" customHeight="false" outlineLevel="0" collapsed="false">
      <c r="A63" s="26" t="s">
        <v>16</v>
      </c>
      <c r="B63" s="10" t="s">
        <v>17</v>
      </c>
      <c r="C63" s="11"/>
      <c r="D63" s="11"/>
      <c r="E63" s="11"/>
      <c r="F63" s="11"/>
      <c r="G63" s="29"/>
      <c r="H63" s="29"/>
      <c r="I63" s="29"/>
      <c r="J63" s="29"/>
      <c r="K63" s="29"/>
      <c r="L63" s="12"/>
      <c r="M63" s="12"/>
      <c r="N63" s="12"/>
      <c r="O63" s="12"/>
      <c r="P63" s="12"/>
      <c r="Q63" s="12"/>
      <c r="R63" s="12"/>
    </row>
    <row r="64" customFormat="false" ht="15" hidden="false" customHeight="false" outlineLevel="0" collapsed="false">
      <c r="A64" s="27" t="s">
        <v>19</v>
      </c>
      <c r="B64" s="4" t="s">
        <v>17</v>
      </c>
      <c r="C64" s="15"/>
      <c r="D64" s="15"/>
      <c r="E64" s="15"/>
      <c r="F64" s="15"/>
      <c r="G64" s="31"/>
      <c r="H64" s="31"/>
      <c r="I64" s="31"/>
      <c r="J64" s="31"/>
      <c r="K64" s="31"/>
      <c r="L64" s="28"/>
      <c r="M64" s="28"/>
      <c r="N64" s="28"/>
      <c r="O64" s="28"/>
      <c r="P64" s="28"/>
      <c r="Q64" s="28"/>
      <c r="R64" s="12"/>
    </row>
    <row r="65" customFormat="false" ht="15.75" hidden="false" customHeight="false" outlineLevel="0" collapsed="false">
      <c r="A65" s="0"/>
      <c r="B65" s="10"/>
      <c r="C65" s="11"/>
      <c r="D65" s="29"/>
      <c r="E65" s="29"/>
      <c r="F65" s="29"/>
      <c r="G65" s="29"/>
      <c r="H65" s="29"/>
      <c r="I65" s="29"/>
      <c r="J65" s="29"/>
      <c r="K65" s="29"/>
      <c r="L65" s="12"/>
      <c r="M65" s="12"/>
      <c r="N65" s="12"/>
      <c r="O65" s="12"/>
      <c r="P65" s="12"/>
      <c r="Q65" s="12"/>
      <c r="R65" s="12"/>
    </row>
    <row r="66" customFormat="false" ht="15.75" hidden="false" customHeight="false" outlineLevel="0" collapsed="false">
      <c r="A66" s="16" t="s">
        <v>20</v>
      </c>
      <c r="B66" s="14" t="s">
        <v>21</v>
      </c>
      <c r="C66" s="17" t="n">
        <f aca="false">C62*C64*2+C63*C64*2-C62*C63*2</f>
        <v>0</v>
      </c>
      <c r="D66" s="17" t="n">
        <f aca="false">D62*D64*2+D63*D64*2-D62*D63*2</f>
        <v>0</v>
      </c>
      <c r="E66" s="17" t="n">
        <f aca="false">E62*E64*2+E63*E64*2-E62*E63*2</f>
        <v>0</v>
      </c>
      <c r="F66" s="17" t="n">
        <f aca="false">F62*F64*2+F63*F64*2-F62*F63*2</f>
        <v>0</v>
      </c>
      <c r="G66" s="17" t="n">
        <f aca="false">G62*G64*2+G63*G64*2-G62*G63*2</f>
        <v>0</v>
      </c>
      <c r="H66" s="17" t="n">
        <f aca="false">H62*H64*2+H63*H64*2-H62*H63*2</f>
        <v>0</v>
      </c>
      <c r="I66" s="17" t="n">
        <f aca="false">I62*I64*2+I63*I64*2-I62*I63*2</f>
        <v>0</v>
      </c>
      <c r="J66" s="17" t="n">
        <f aca="false">J62*J64*2+J63*J64*2-J62*J63*2</f>
        <v>0</v>
      </c>
      <c r="K66" s="17" t="n">
        <f aca="false">K62*K64*2+K63*K64*2-K62*K63*2</f>
        <v>0</v>
      </c>
      <c r="L66" s="17" t="n">
        <f aca="false">L62*L64*2+L63*L64*2-L62*L63*2</f>
        <v>0</v>
      </c>
      <c r="M66" s="17" t="n">
        <f aca="false">M62*M64*2+M63*M64*2-M62*M63*2</f>
        <v>0</v>
      </c>
      <c r="N66" s="17" t="n">
        <f aca="false">N62*N64*2+N63*N64*2-N62*N63*2</f>
        <v>0</v>
      </c>
      <c r="O66" s="17" t="n">
        <f aca="false">O62*O64*2+O63*O64*2-O62*O63*2</f>
        <v>0</v>
      </c>
      <c r="P66" s="17" t="n">
        <f aca="false">P62*P64*2+P63*P64*2-P62*P63*2</f>
        <v>0</v>
      </c>
      <c r="Q66" s="17" t="n">
        <f aca="false">Q62*Q64*2+Q63*Q64*2-Q62*Q63*2</f>
        <v>0</v>
      </c>
      <c r="R66" s="18" t="n">
        <f aca="false">SUM(C66:L66)</f>
        <v>0</v>
      </c>
    </row>
    <row r="67" customFormat="false" ht="15" hidden="false" customHeight="false" outlineLevel="0" collapsed="false">
      <c r="A67" s="19"/>
      <c r="B67" s="10"/>
      <c r="C67" s="20"/>
      <c r="D67" s="20"/>
      <c r="E67" s="20"/>
      <c r="F67" s="20"/>
      <c r="G67" s="20"/>
      <c r="H67" s="20"/>
      <c r="I67" s="20"/>
      <c r="J67" s="20"/>
      <c r="K67" s="20"/>
      <c r="L67" s="20"/>
      <c r="M67" s="20"/>
      <c r="N67" s="20"/>
      <c r="O67" s="20"/>
      <c r="P67" s="20"/>
      <c r="Q67" s="20"/>
      <c r="R67" s="20"/>
    </row>
    <row r="68" customFormat="false" ht="15" hidden="false" customHeight="false" outlineLevel="0" collapsed="false">
      <c r="A68" s="19"/>
      <c r="B68" s="10"/>
      <c r="C68" s="20"/>
      <c r="D68" s="20"/>
      <c r="E68" s="20"/>
      <c r="F68" s="20"/>
      <c r="G68" s="20"/>
      <c r="H68" s="20"/>
      <c r="I68" s="20"/>
      <c r="J68" s="20"/>
      <c r="K68" s="20"/>
      <c r="L68" s="20"/>
      <c r="M68" s="20"/>
      <c r="N68" s="20"/>
      <c r="O68" s="20"/>
      <c r="P68" s="20"/>
      <c r="Q68" s="20"/>
      <c r="R68" s="20"/>
    </row>
    <row r="69" customFormat="false" ht="15" hidden="false" customHeight="true" outlineLevel="0" collapsed="false">
      <c r="A69" s="2" t="s">
        <v>119</v>
      </c>
      <c r="B69" s="2"/>
      <c r="C69" s="2"/>
      <c r="D69" s="2"/>
      <c r="E69" s="2"/>
      <c r="F69" s="2"/>
      <c r="G69" s="2"/>
      <c r="H69" s="2"/>
      <c r="I69" s="2"/>
      <c r="J69" s="2"/>
      <c r="K69" s="2"/>
      <c r="L69" s="2"/>
      <c r="M69" s="2"/>
      <c r="N69" s="2"/>
      <c r="O69" s="2"/>
      <c r="P69" s="2"/>
      <c r="Q69" s="2"/>
      <c r="R69" s="12"/>
    </row>
    <row r="70" customFormat="false" ht="15" hidden="false" customHeight="false" outlineLevel="0" collapsed="false">
      <c r="A70" s="0"/>
      <c r="B70" s="10"/>
      <c r="C70" s="21"/>
      <c r="D70" s="21"/>
      <c r="E70" s="21"/>
      <c r="F70" s="21"/>
      <c r="G70" s="21"/>
      <c r="H70" s="21"/>
      <c r="I70" s="21"/>
      <c r="J70" s="21"/>
      <c r="K70" s="21"/>
      <c r="L70" s="21"/>
      <c r="N70" s="21"/>
      <c r="O70" s="0"/>
      <c r="P70" s="0"/>
      <c r="Q70" s="0"/>
      <c r="R70" s="12"/>
    </row>
    <row r="71" customFormat="false" ht="15" hidden="false" customHeight="false" outlineLevel="0" collapsed="false">
      <c r="A71" s="3"/>
      <c r="B71" s="4"/>
      <c r="C71" s="23" t="s">
        <v>120</v>
      </c>
      <c r="D71" s="23" t="s">
        <v>121</v>
      </c>
      <c r="E71" s="23" t="s">
        <v>122</v>
      </c>
      <c r="F71" s="23" t="s">
        <v>123</v>
      </c>
      <c r="G71" s="23" t="s">
        <v>124</v>
      </c>
      <c r="H71" s="23" t="s">
        <v>125</v>
      </c>
      <c r="I71" s="23" t="s">
        <v>126</v>
      </c>
      <c r="J71" s="23" t="s">
        <v>127</v>
      </c>
      <c r="K71" s="23" t="s">
        <v>128</v>
      </c>
      <c r="L71" s="23" t="s">
        <v>129</v>
      </c>
      <c r="M71" s="23" t="s">
        <v>130</v>
      </c>
      <c r="N71" s="23" t="s">
        <v>131</v>
      </c>
      <c r="O71" s="23" t="s">
        <v>132</v>
      </c>
      <c r="P71" s="23" t="s">
        <v>133</v>
      </c>
      <c r="Q71" s="23" t="s">
        <v>134</v>
      </c>
      <c r="R71" s="12"/>
    </row>
    <row r="72" customFormat="false" ht="15" hidden="false" customHeight="false" outlineLevel="0" collapsed="false">
      <c r="A72" s="26" t="s">
        <v>18</v>
      </c>
      <c r="B72" s="10" t="s">
        <v>17</v>
      </c>
      <c r="C72" s="11"/>
      <c r="D72" s="11"/>
      <c r="E72" s="11"/>
      <c r="F72" s="11"/>
      <c r="G72" s="29"/>
      <c r="H72" s="29"/>
      <c r="I72" s="29"/>
      <c r="J72" s="29"/>
      <c r="K72" s="29"/>
      <c r="L72" s="12"/>
      <c r="M72" s="12"/>
      <c r="N72" s="12"/>
      <c r="O72" s="12"/>
      <c r="P72" s="12"/>
      <c r="Q72" s="12"/>
      <c r="R72" s="12"/>
    </row>
    <row r="73" customFormat="false" ht="15" hidden="false" customHeight="false" outlineLevel="0" collapsed="false">
      <c r="A73" s="26" t="s">
        <v>16</v>
      </c>
      <c r="B73" s="10" t="s">
        <v>17</v>
      </c>
      <c r="C73" s="11"/>
      <c r="D73" s="11"/>
      <c r="E73" s="11"/>
      <c r="F73" s="11"/>
      <c r="G73" s="29"/>
      <c r="H73" s="29"/>
      <c r="I73" s="29"/>
      <c r="J73" s="29"/>
      <c r="K73" s="29"/>
      <c r="L73" s="12"/>
      <c r="M73" s="12"/>
      <c r="N73" s="12"/>
      <c r="O73" s="12"/>
      <c r="P73" s="12"/>
      <c r="Q73" s="12"/>
      <c r="R73" s="12"/>
    </row>
    <row r="74" customFormat="false" ht="15" hidden="false" customHeight="false" outlineLevel="0" collapsed="false">
      <c r="A74" s="27" t="s">
        <v>19</v>
      </c>
      <c r="B74" s="4" t="s">
        <v>17</v>
      </c>
      <c r="C74" s="15"/>
      <c r="D74" s="15"/>
      <c r="E74" s="15"/>
      <c r="F74" s="15"/>
      <c r="G74" s="31"/>
      <c r="H74" s="31"/>
      <c r="I74" s="31"/>
      <c r="J74" s="31"/>
      <c r="K74" s="31"/>
      <c r="L74" s="28"/>
      <c r="M74" s="28"/>
      <c r="N74" s="28"/>
      <c r="O74" s="28"/>
      <c r="P74" s="28"/>
      <c r="Q74" s="28"/>
      <c r="R74" s="12"/>
    </row>
    <row r="75" customFormat="false" ht="15.75" hidden="false" customHeight="false" outlineLevel="0" collapsed="false">
      <c r="A75" s="0"/>
      <c r="B75" s="10"/>
      <c r="C75" s="11"/>
      <c r="D75" s="29"/>
      <c r="E75" s="29"/>
      <c r="F75" s="29"/>
      <c r="G75" s="29"/>
      <c r="H75" s="29"/>
      <c r="I75" s="29"/>
      <c r="J75" s="29"/>
      <c r="K75" s="29"/>
      <c r="L75" s="12"/>
      <c r="M75" s="12"/>
      <c r="N75" s="12"/>
      <c r="O75" s="12"/>
      <c r="P75" s="12"/>
      <c r="Q75" s="12"/>
      <c r="R75" s="12"/>
    </row>
    <row r="76" customFormat="false" ht="15.75" hidden="false" customHeight="false" outlineLevel="0" collapsed="false">
      <c r="A76" s="16" t="s">
        <v>20</v>
      </c>
      <c r="B76" s="14" t="s">
        <v>21</v>
      </c>
      <c r="C76" s="17" t="n">
        <f aca="false">C72*C74*2+C73*C74*2</f>
        <v>0</v>
      </c>
      <c r="D76" s="17" t="n">
        <f aca="false">D72*D74*2+D73*D74*2</f>
        <v>0</v>
      </c>
      <c r="E76" s="17" t="n">
        <f aca="false">E72*E74*2+E73*E74*2</f>
        <v>0</v>
      </c>
      <c r="F76" s="17" t="n">
        <f aca="false">F72*F74*2+F73*F74*2</f>
        <v>0</v>
      </c>
      <c r="G76" s="17" t="n">
        <f aca="false">G72*G74*2+G73*G74*2</f>
        <v>0</v>
      </c>
      <c r="H76" s="17" t="n">
        <f aca="false">H72*H74*2+H73*H74*2</f>
        <v>0</v>
      </c>
      <c r="I76" s="17" t="n">
        <f aca="false">I72*I74*2+I73*I74*2</f>
        <v>0</v>
      </c>
      <c r="J76" s="17" t="n">
        <f aca="false">J72*J74*2+J73*J74*2</f>
        <v>0</v>
      </c>
      <c r="K76" s="17" t="n">
        <f aca="false">K72*K74*2+K73*K74*2</f>
        <v>0</v>
      </c>
      <c r="L76" s="17" t="n">
        <f aca="false">L72*L74*2+L73*L74*2</f>
        <v>0</v>
      </c>
      <c r="M76" s="17" t="n">
        <f aca="false">M72*M74*2+M73*M74*2</f>
        <v>0</v>
      </c>
      <c r="N76" s="17" t="n">
        <f aca="false">N72*N74*2+N73*N74*2</f>
        <v>0</v>
      </c>
      <c r="O76" s="17" t="n">
        <f aca="false">O72*O74*2+O73*O74*2</f>
        <v>0</v>
      </c>
      <c r="P76" s="17" t="n">
        <f aca="false">P72*P74*2+P73*P74*2</f>
        <v>0</v>
      </c>
      <c r="Q76" s="17" t="n">
        <f aca="false">Q72*Q74*2+Q73*Q74*2</f>
        <v>0</v>
      </c>
      <c r="R76" s="18" t="n">
        <f aca="false">SUM(C76:L76)</f>
        <v>0</v>
      </c>
    </row>
    <row r="77" customFormat="false" ht="15" hidden="false" customHeight="false" outlineLevel="0" collapsed="false">
      <c r="A77" s="19"/>
      <c r="B77" s="10"/>
      <c r="C77" s="20"/>
      <c r="D77" s="20"/>
      <c r="E77" s="20"/>
      <c r="F77" s="20"/>
      <c r="G77" s="20"/>
      <c r="H77" s="20"/>
      <c r="I77" s="20"/>
      <c r="J77" s="20"/>
      <c r="K77" s="20"/>
      <c r="L77" s="20"/>
      <c r="M77" s="20"/>
      <c r="N77" s="20"/>
      <c r="O77" s="20"/>
      <c r="P77" s="20"/>
      <c r="Q77" s="20"/>
      <c r="R77" s="20"/>
    </row>
    <row r="78" customFormat="false" ht="15" hidden="false" customHeight="false" outlineLevel="0" collapsed="false">
      <c r="A78" s="19"/>
      <c r="B78" s="10"/>
      <c r="C78" s="20"/>
      <c r="D78" s="20"/>
      <c r="E78" s="20"/>
      <c r="F78" s="20"/>
      <c r="G78" s="20"/>
      <c r="H78" s="20"/>
      <c r="I78" s="20"/>
      <c r="J78" s="20"/>
      <c r="K78" s="20"/>
      <c r="L78" s="20"/>
      <c r="M78" s="20"/>
      <c r="N78" s="20"/>
      <c r="O78" s="20"/>
      <c r="P78" s="20"/>
      <c r="Q78" s="20"/>
      <c r="R78" s="20"/>
    </row>
    <row r="79" customFormat="false" ht="15" hidden="false" customHeight="true" outlineLevel="0" collapsed="false">
      <c r="A79" s="2" t="s">
        <v>135</v>
      </c>
      <c r="B79" s="2"/>
      <c r="C79" s="2"/>
      <c r="D79" s="2"/>
      <c r="E79" s="2"/>
      <c r="F79" s="2"/>
      <c r="G79" s="2"/>
      <c r="H79" s="2"/>
      <c r="I79" s="2"/>
      <c r="J79" s="2"/>
      <c r="K79" s="2"/>
      <c r="L79" s="2"/>
      <c r="M79" s="2"/>
      <c r="N79" s="2"/>
      <c r="O79" s="2"/>
      <c r="P79" s="2"/>
      <c r="Q79" s="2"/>
      <c r="R79" s="12"/>
    </row>
    <row r="80" customFormat="false" ht="15" hidden="false" customHeight="false" outlineLevel="0" collapsed="false">
      <c r="A80" s="0"/>
      <c r="B80" s="10"/>
      <c r="C80" s="21"/>
      <c r="D80" s="21"/>
      <c r="E80" s="21"/>
      <c r="F80" s="21"/>
      <c r="G80" s="21"/>
      <c r="H80" s="21"/>
      <c r="I80" s="21"/>
      <c r="J80" s="21"/>
      <c r="K80" s="21"/>
      <c r="L80" s="21"/>
      <c r="N80" s="21"/>
      <c r="O80" s="0"/>
      <c r="P80" s="0"/>
      <c r="Q80" s="0"/>
      <c r="R80" s="12"/>
    </row>
    <row r="81" customFormat="false" ht="15" hidden="false" customHeight="false" outlineLevel="0" collapsed="false">
      <c r="A81" s="3"/>
      <c r="B81" s="4"/>
      <c r="C81" s="23" t="s">
        <v>136</v>
      </c>
      <c r="D81" s="23" t="s">
        <v>137</v>
      </c>
      <c r="E81" s="23" t="s">
        <v>138</v>
      </c>
      <c r="F81" s="23" t="s">
        <v>139</v>
      </c>
      <c r="G81" s="23" t="s">
        <v>140</v>
      </c>
      <c r="H81" s="23" t="s">
        <v>141</v>
      </c>
      <c r="I81" s="23" t="s">
        <v>142</v>
      </c>
      <c r="J81" s="23" t="s">
        <v>143</v>
      </c>
      <c r="K81" s="23" t="s">
        <v>144</v>
      </c>
      <c r="L81" s="23" t="s">
        <v>145</v>
      </c>
      <c r="M81" s="23" t="s">
        <v>146</v>
      </c>
      <c r="N81" s="23" t="s">
        <v>147</v>
      </c>
      <c r="O81" s="23" t="s">
        <v>148</v>
      </c>
      <c r="P81" s="23" t="s">
        <v>149</v>
      </c>
      <c r="Q81" s="23" t="s">
        <v>150</v>
      </c>
      <c r="R81" s="12"/>
    </row>
    <row r="82" customFormat="false" ht="15" hidden="false" customHeight="false" outlineLevel="0" collapsed="false">
      <c r="A82" s="26" t="s">
        <v>18</v>
      </c>
      <c r="B82" s="10" t="s">
        <v>17</v>
      </c>
      <c r="C82" s="11"/>
      <c r="D82" s="11"/>
      <c r="E82" s="11"/>
      <c r="F82" s="11"/>
      <c r="G82" s="29"/>
      <c r="H82" s="29"/>
      <c r="I82" s="29"/>
      <c r="J82" s="29"/>
      <c r="K82" s="29"/>
      <c r="L82" s="12"/>
      <c r="M82" s="12"/>
      <c r="N82" s="12"/>
      <c r="O82" s="12"/>
      <c r="P82" s="12"/>
      <c r="Q82" s="12"/>
      <c r="R82" s="12"/>
    </row>
    <row r="83" customFormat="false" ht="15" hidden="false" customHeight="false" outlineLevel="0" collapsed="false">
      <c r="A83" s="26" t="s">
        <v>16</v>
      </c>
      <c r="B83" s="10" t="s">
        <v>17</v>
      </c>
      <c r="C83" s="11"/>
      <c r="D83" s="11"/>
      <c r="E83" s="11"/>
      <c r="F83" s="11"/>
      <c r="G83" s="29"/>
      <c r="H83" s="29"/>
      <c r="I83" s="29"/>
      <c r="J83" s="29"/>
      <c r="K83" s="29"/>
      <c r="L83" s="12"/>
      <c r="M83" s="12"/>
      <c r="N83" s="12"/>
      <c r="O83" s="12"/>
      <c r="P83" s="12"/>
      <c r="Q83" s="12"/>
      <c r="R83" s="12"/>
    </row>
    <row r="84" customFormat="false" ht="15.75" hidden="false" customHeight="false" outlineLevel="0" collapsed="false">
      <c r="A84" s="0"/>
      <c r="B84" s="10"/>
      <c r="C84" s="11"/>
      <c r="D84" s="29"/>
      <c r="E84" s="29"/>
      <c r="F84" s="29"/>
      <c r="G84" s="29"/>
      <c r="H84" s="29"/>
      <c r="I84" s="29"/>
      <c r="J84" s="29"/>
      <c r="K84" s="29"/>
      <c r="L84" s="12"/>
      <c r="M84" s="12"/>
      <c r="N84" s="12"/>
      <c r="O84" s="12"/>
      <c r="P84" s="12"/>
      <c r="Q84" s="12"/>
      <c r="R84" s="12"/>
    </row>
    <row r="85" customFormat="false" ht="15.75" hidden="false" customHeight="false" outlineLevel="0" collapsed="false">
      <c r="A85" s="16" t="s">
        <v>20</v>
      </c>
      <c r="B85" s="14" t="s">
        <v>21</v>
      </c>
      <c r="C85" s="17" t="n">
        <f aca="false">C82*C83*-2</f>
        <v>-0</v>
      </c>
      <c r="D85" s="17" t="n">
        <f aca="false">D82*D83*-2</f>
        <v>-0</v>
      </c>
      <c r="E85" s="17" t="n">
        <f aca="false">E82*E83*-2</f>
        <v>-0</v>
      </c>
      <c r="F85" s="17" t="n">
        <f aca="false">F82*F83*-2</f>
        <v>-0</v>
      </c>
      <c r="G85" s="17" t="n">
        <f aca="false">G82*G83*-2</f>
        <v>-0</v>
      </c>
      <c r="H85" s="17" t="n">
        <f aca="false">H82*H83*-2</f>
        <v>-0</v>
      </c>
      <c r="I85" s="17" t="n">
        <f aca="false">I82*I83*-2</f>
        <v>-0</v>
      </c>
      <c r="J85" s="17" t="n">
        <f aca="false">J82*J83*-2</f>
        <v>-0</v>
      </c>
      <c r="K85" s="17" t="n">
        <f aca="false">K82*K83*-2</f>
        <v>-0</v>
      </c>
      <c r="L85" s="17" t="n">
        <f aca="false">L82*L83*-2</f>
        <v>-0</v>
      </c>
      <c r="M85" s="17" t="n">
        <f aca="false">M82*M83*-2</f>
        <v>-0</v>
      </c>
      <c r="N85" s="17" t="n">
        <f aca="false">N82*N83*-2</f>
        <v>-0</v>
      </c>
      <c r="O85" s="17" t="n">
        <f aca="false">O82*O83*-2</f>
        <v>-0</v>
      </c>
      <c r="P85" s="17" t="n">
        <f aca="false">P82*P83*-2</f>
        <v>-0</v>
      </c>
      <c r="Q85" s="17" t="n">
        <f aca="false">Q82*Q83*-2</f>
        <v>-0</v>
      </c>
      <c r="R85" s="18" t="n">
        <f aca="false">SUM(C85:L85)</f>
        <v>0</v>
      </c>
    </row>
    <row r="86" customFormat="false" ht="15" hidden="false" customHeight="false" outlineLevel="0" collapsed="false">
      <c r="A86" s="19"/>
      <c r="B86" s="10"/>
      <c r="C86" s="20"/>
      <c r="D86" s="20"/>
      <c r="E86" s="20"/>
      <c r="F86" s="20"/>
      <c r="G86" s="20"/>
      <c r="H86" s="20"/>
      <c r="I86" s="20"/>
      <c r="J86" s="20"/>
      <c r="K86" s="20"/>
      <c r="L86" s="20"/>
      <c r="M86" s="20"/>
      <c r="N86" s="20"/>
      <c r="O86" s="20"/>
      <c r="P86" s="20"/>
      <c r="Q86" s="20"/>
      <c r="R86" s="20"/>
    </row>
    <row r="87" customFormat="false" ht="15" hidden="false" customHeight="false" outlineLevel="0" collapsed="false">
      <c r="A87" s="19"/>
      <c r="B87" s="10"/>
      <c r="C87" s="20"/>
      <c r="D87" s="20"/>
      <c r="E87" s="20"/>
      <c r="F87" s="20"/>
      <c r="G87" s="20"/>
      <c r="H87" s="20"/>
      <c r="I87" s="20"/>
      <c r="J87" s="20"/>
      <c r="K87" s="20"/>
      <c r="L87" s="20"/>
      <c r="M87" s="20"/>
      <c r="N87" s="20"/>
      <c r="O87" s="20"/>
      <c r="P87" s="20"/>
      <c r="Q87" s="20"/>
      <c r="R87" s="20"/>
    </row>
    <row r="88" customFormat="false" ht="15" hidden="false" customHeight="true" outlineLevel="0" collapsed="false">
      <c r="A88" s="32" t="s">
        <v>151</v>
      </c>
      <c r="B88" s="32"/>
      <c r="C88" s="32"/>
      <c r="D88" s="32"/>
      <c r="E88" s="32"/>
      <c r="F88" s="32"/>
      <c r="G88" s="32"/>
      <c r="H88" s="32"/>
      <c r="I88" s="32"/>
      <c r="J88" s="32"/>
      <c r="K88" s="32"/>
      <c r="L88" s="32"/>
      <c r="M88" s="32"/>
      <c r="N88" s="32"/>
      <c r="O88" s="32"/>
      <c r="P88" s="32"/>
      <c r="Q88" s="32"/>
      <c r="R88" s="12"/>
    </row>
    <row r="89" customFormat="false" ht="15" hidden="false" customHeight="false" outlineLevel="0" collapsed="false">
      <c r="A89" s="0"/>
      <c r="B89" s="10"/>
      <c r="C89" s="21"/>
      <c r="D89" s="21"/>
      <c r="E89" s="21"/>
      <c r="F89" s="21"/>
      <c r="G89" s="21"/>
      <c r="H89" s="21"/>
      <c r="I89" s="21"/>
      <c r="J89" s="21"/>
      <c r="K89" s="21"/>
      <c r="L89" s="21"/>
      <c r="N89" s="21"/>
      <c r="O89" s="0"/>
      <c r="P89" s="0"/>
      <c r="Q89" s="0"/>
      <c r="R89" s="12"/>
    </row>
    <row r="90" customFormat="false" ht="15" hidden="false" customHeight="false" outlineLevel="0" collapsed="false">
      <c r="A90" s="3"/>
      <c r="B90" s="4"/>
      <c r="C90" s="23" t="s">
        <v>152</v>
      </c>
      <c r="D90" s="23" t="s">
        <v>153</v>
      </c>
      <c r="E90" s="23" t="s">
        <v>154</v>
      </c>
      <c r="F90" s="23" t="s">
        <v>155</v>
      </c>
      <c r="G90" s="23" t="s">
        <v>156</v>
      </c>
      <c r="H90" s="23" t="s">
        <v>157</v>
      </c>
      <c r="I90" s="23" t="s">
        <v>158</v>
      </c>
      <c r="J90" s="23" t="s">
        <v>159</v>
      </c>
      <c r="K90" s="23" t="s">
        <v>160</v>
      </c>
      <c r="L90" s="23" t="s">
        <v>161</v>
      </c>
      <c r="M90" s="23" t="s">
        <v>162</v>
      </c>
      <c r="N90" s="23" t="s">
        <v>163</v>
      </c>
      <c r="O90" s="23" t="s">
        <v>164</v>
      </c>
      <c r="P90" s="23" t="s">
        <v>165</v>
      </c>
      <c r="Q90" s="23" t="s">
        <v>166</v>
      </c>
      <c r="R90" s="12"/>
    </row>
    <row r="91" customFormat="false" ht="15" hidden="false" customHeight="false" outlineLevel="0" collapsed="false">
      <c r="A91" s="26" t="s">
        <v>167</v>
      </c>
      <c r="B91" s="10" t="s">
        <v>17</v>
      </c>
      <c r="C91" s="11"/>
      <c r="D91" s="11"/>
      <c r="E91" s="11"/>
      <c r="F91" s="11"/>
      <c r="G91" s="29"/>
      <c r="H91" s="29"/>
      <c r="I91" s="29"/>
      <c r="J91" s="29"/>
      <c r="K91" s="29"/>
      <c r="L91" s="12"/>
      <c r="M91" s="12"/>
      <c r="N91" s="12"/>
      <c r="O91" s="12"/>
      <c r="P91" s="12"/>
      <c r="Q91" s="12"/>
      <c r="R91" s="12"/>
    </row>
    <row r="92" customFormat="false" ht="15.75" hidden="false" customHeight="false" outlineLevel="0" collapsed="false">
      <c r="A92" s="0"/>
      <c r="B92" s="10"/>
      <c r="C92" s="11"/>
      <c r="D92" s="29"/>
      <c r="E92" s="29"/>
      <c r="F92" s="29"/>
      <c r="G92" s="29"/>
      <c r="H92" s="29"/>
      <c r="I92" s="29"/>
      <c r="J92" s="29"/>
      <c r="K92" s="29"/>
      <c r="L92" s="12"/>
      <c r="M92" s="12"/>
      <c r="N92" s="12"/>
      <c r="O92" s="12"/>
      <c r="P92" s="12"/>
      <c r="Q92" s="12"/>
      <c r="R92" s="12"/>
    </row>
    <row r="93" customFormat="false" ht="15.75" hidden="false" customHeight="false" outlineLevel="0" collapsed="false">
      <c r="A93" s="16" t="s">
        <v>20</v>
      </c>
      <c r="B93" s="14" t="s">
        <v>21</v>
      </c>
      <c r="C93" s="17" t="n">
        <f aca="false">POWER(C91/2,2)*PI()*-2</f>
        <v>-0</v>
      </c>
      <c r="D93" s="17" t="n">
        <f aca="false">POWER(D91/2,2)*PI()*-2</f>
        <v>-0</v>
      </c>
      <c r="E93" s="17" t="n">
        <f aca="false">POWER(E91/2,2)*PI()*-2</f>
        <v>-0</v>
      </c>
      <c r="F93" s="17" t="n">
        <f aca="false">POWER(F91/2,2)*PI()*-2</f>
        <v>-0</v>
      </c>
      <c r="G93" s="17" t="n">
        <f aca="false">POWER(G91/2,2)*PI()*-2</f>
        <v>-0</v>
      </c>
      <c r="H93" s="17" t="n">
        <f aca="false">POWER(H91/2,2)*PI()*-2</f>
        <v>-0</v>
      </c>
      <c r="I93" s="17" t="n">
        <f aca="false">POWER(I91/2,2)*PI()*-2</f>
        <v>-0</v>
      </c>
      <c r="J93" s="17" t="n">
        <f aca="false">POWER(J91/2,2)*PI()*-2</f>
        <v>-0</v>
      </c>
      <c r="K93" s="17" t="n">
        <f aca="false">POWER(K91/2,2)*PI()*-2</f>
        <v>-0</v>
      </c>
      <c r="L93" s="17" t="n">
        <f aca="false">POWER(L91/2,2)*PI()*-2</f>
        <v>-0</v>
      </c>
      <c r="M93" s="17" t="n">
        <f aca="false">POWER(M91/2,2)*PI()*-2</f>
        <v>-0</v>
      </c>
      <c r="N93" s="17" t="n">
        <f aca="false">POWER(N91/2,2)*PI()*-2</f>
        <v>-0</v>
      </c>
      <c r="O93" s="17" t="n">
        <f aca="false">POWER(O91/2,2)*PI()*-2</f>
        <v>-0</v>
      </c>
      <c r="P93" s="17" t="n">
        <f aca="false">POWER(P91/2,2)*PI()*-2</f>
        <v>-0</v>
      </c>
      <c r="Q93" s="17" t="n">
        <f aca="false">POWER(Q91/2,2)*PI()*-2</f>
        <v>-0</v>
      </c>
      <c r="R93" s="18" t="n">
        <f aca="false">SUM(C93:L93)</f>
        <v>0</v>
      </c>
    </row>
    <row r="94" customFormat="false" ht="15" hidden="false" customHeight="false" outlineLevel="0" collapsed="false">
      <c r="A94" s="19"/>
      <c r="B94" s="10"/>
      <c r="C94" s="20"/>
      <c r="D94" s="20"/>
      <c r="E94" s="20"/>
      <c r="F94" s="20"/>
      <c r="G94" s="20"/>
      <c r="H94" s="20"/>
      <c r="I94" s="20"/>
      <c r="J94" s="20"/>
      <c r="K94" s="20"/>
      <c r="L94" s="20"/>
      <c r="M94" s="20"/>
      <c r="N94" s="20"/>
      <c r="O94" s="20"/>
      <c r="P94" s="20"/>
      <c r="Q94" s="20"/>
      <c r="R94" s="20"/>
    </row>
    <row r="95" customFormat="false" ht="15" hidden="false" customHeight="false" outlineLevel="0" collapsed="false">
      <c r="A95" s="19"/>
      <c r="B95" s="10"/>
      <c r="C95" s="20"/>
      <c r="D95" s="20"/>
      <c r="E95" s="20"/>
      <c r="F95" s="20"/>
      <c r="G95" s="20"/>
      <c r="H95" s="20"/>
      <c r="I95" s="20"/>
      <c r="J95" s="20"/>
      <c r="K95" s="20"/>
      <c r="L95" s="20"/>
      <c r="M95" s="20"/>
      <c r="N95" s="20"/>
      <c r="O95" s="20"/>
      <c r="P95" s="20"/>
      <c r="Q95" s="20"/>
      <c r="R95" s="20"/>
    </row>
    <row r="96" customFormat="false" ht="15" hidden="false" customHeight="false" outlineLevel="0" collapsed="false">
      <c r="A96" s="0"/>
      <c r="B96" s="10"/>
      <c r="C96" s="21"/>
      <c r="D96" s="21"/>
      <c r="E96" s="21"/>
      <c r="F96" s="21"/>
      <c r="G96" s="21"/>
      <c r="H96" s="21"/>
      <c r="I96" s="21"/>
      <c r="J96" s="21"/>
      <c r="K96" s="21"/>
      <c r="L96" s="21"/>
      <c r="N96" s="21"/>
    </row>
    <row r="97" customFormat="false" ht="15" hidden="false" customHeight="false" outlineLevel="0" collapsed="false">
      <c r="A97" s="33" t="s">
        <v>168</v>
      </c>
      <c r="B97" s="34" t="s">
        <v>21</v>
      </c>
      <c r="C97" s="35" t="n">
        <f aca="false">R9+R18+R27+R36+R46+R56+R66+R76+R85+R93</f>
        <v>0</v>
      </c>
      <c r="D97" s="0"/>
      <c r="E97" s="0"/>
    </row>
    <row r="98" customFormat="false" ht="15" hidden="false" customHeight="false" outlineLevel="0" collapsed="false">
      <c r="A98" s="0"/>
      <c r="B98" s="0"/>
      <c r="C98" s="0"/>
      <c r="D98" s="0"/>
      <c r="E98" s="0"/>
    </row>
    <row r="99" customFormat="false" ht="15" hidden="false" customHeight="false" outlineLevel="0" collapsed="false">
      <c r="A99" s="0"/>
      <c r="B99" s="0"/>
      <c r="C99" s="0"/>
      <c r="D99" s="0"/>
      <c r="E99" s="0"/>
    </row>
    <row r="100" customFormat="false" ht="15" hidden="false" customHeight="false" outlineLevel="0" collapsed="false">
      <c r="A100" s="36" t="s">
        <v>169</v>
      </c>
      <c r="B100" s="37" t="s">
        <v>170</v>
      </c>
      <c r="C100" s="38" t="n">
        <f aca="false">1.5*C97/10000</f>
        <v>0</v>
      </c>
      <c r="D100" s="0"/>
      <c r="E100" s="0"/>
    </row>
    <row r="101" customFormat="false" ht="15" hidden="false" customHeight="false" outlineLevel="0" collapsed="false">
      <c r="A101" s="27" t="s">
        <v>171</v>
      </c>
      <c r="B101" s="13" t="s">
        <v>170</v>
      </c>
      <c r="C101" s="39" t="n">
        <v>10</v>
      </c>
      <c r="D101" s="40" t="s">
        <v>172</v>
      </c>
      <c r="E101" s="40"/>
    </row>
    <row r="102" customFormat="false" ht="15" hidden="false" customHeight="false" outlineLevel="0" collapsed="false">
      <c r="A102" s="26" t="s">
        <v>173</v>
      </c>
      <c r="B102" s="26" t="s">
        <v>174</v>
      </c>
      <c r="C102" s="10" t="n">
        <f aca="false">ROUND(IF(C101&gt;C100,60,60/C101*C100),0)</f>
        <v>60</v>
      </c>
    </row>
  </sheetData>
  <mergeCells count="11">
    <mergeCell ref="A1:Q1"/>
    <mergeCell ref="A12:Q12"/>
    <mergeCell ref="A21:Q21"/>
    <mergeCell ref="A30:Q30"/>
    <mergeCell ref="A39:Q39"/>
    <mergeCell ref="A49:Q49"/>
    <mergeCell ref="A59:Q59"/>
    <mergeCell ref="A69:Q69"/>
    <mergeCell ref="A79:Q79"/>
    <mergeCell ref="A88:Q88"/>
    <mergeCell ref="D101:E101"/>
  </mergeCells>
  <conditionalFormatting sqref="C102">
    <cfRule type="cellIs" priority="2" operator="lessThan" aboveAverage="0" equalAverage="0" bottom="0" percent="0" rank="0" text="" dxfId="0">
      <formula>61</formula>
    </cfRule>
    <cfRule type="cellIs" priority="3" operator="lessThan" aboveAverage="0" equalAverage="0" bottom="0" percent="0" rank="0" text="" dxfId="1">
      <formula>76</formula>
    </cfRule>
    <cfRule type="cellIs" priority="4" operator="lessThan" aboveAverage="0" equalAverage="0" bottom="0" percent="0" rank="0" text="" dxfId="2">
      <formula>120</formula>
    </cfRule>
    <cfRule type="cellIs" priority="5" operator="greaterThanOrEqual" aboveAverage="0" equalAverage="0" bottom="0" percent="0" rank="0" text="" dxfId="3">
      <formula>120</formula>
    </cfRule>
  </conditionalFormatting>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9" activeCellId="0" sqref="A39"/>
    </sheetView>
  </sheetViews>
  <sheetFormatPr defaultRowHeight="15"/>
  <cols>
    <col collapsed="false" hidden="false" max="1025" min="1" style="0" width="10.3928571428571"/>
  </cols>
  <sheetData/>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17</TotalTime>
  <Application>LibreOffice/5.1.4.2$Linux_X86_64 LibreOffice_project/10m0$Build-2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2010-04-27T19:09:53Z</dcterms:created>
  <dc:creator>lv1</dc:creator>
  <dc:description/>
  <dc:language>de-DE</dc:language>
  <cp:lastModifiedBy>Christoph Drube</cp:lastModifiedBy>
  <dcterms:modified xsi:type="dcterms:W3CDTF">2016-12-13T11:56:58Z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